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ahvetvutyunner_3_rd_eramsyank\"/>
    </mc:Choice>
  </mc:AlternateContent>
  <bookViews>
    <workbookView xWindow="0" yWindow="0" windowWidth="21600" windowHeight="9735" firstSheet="1" activeTab="1"/>
  </bookViews>
  <sheets>
    <sheet name="նախահաշիվ 2018" sheetId="1" r:id="rId1"/>
    <sheet name="2018թ հաշվետվություն" sheetId="2" r:id="rId2"/>
    <sheet name="2018 պարտքի մարում" sheetId="3" r:id="rId3"/>
  </sheets>
  <calcPr calcId="152511"/>
  <fileRecoveryPr autoRecover="0"/>
</workbook>
</file>

<file path=xl/calcChain.xml><?xml version="1.0" encoding="utf-8"?>
<calcChain xmlns="http://schemas.openxmlformats.org/spreadsheetml/2006/main">
  <c r="K47" i="2" l="1"/>
  <c r="I47" i="2"/>
  <c r="M30" i="2"/>
  <c r="M31" i="2"/>
  <c r="M32" i="2"/>
  <c r="M33" i="2"/>
  <c r="M34" i="2"/>
  <c r="M35" i="2"/>
  <c r="M36" i="2"/>
  <c r="M37" i="2"/>
  <c r="M38" i="2"/>
  <c r="M39" i="2"/>
  <c r="M41" i="2"/>
  <c r="M42" i="2"/>
  <c r="M43" i="2"/>
  <c r="M45" i="2"/>
  <c r="M27" i="2"/>
  <c r="M28" i="2"/>
  <c r="M29" i="2"/>
  <c r="M21" i="2"/>
  <c r="M22" i="2"/>
  <c r="M23" i="2"/>
  <c r="M24" i="2"/>
  <c r="M25" i="2"/>
  <c r="M26" i="2"/>
  <c r="M20" i="2"/>
  <c r="I47" i="3"/>
  <c r="J47" i="3"/>
  <c r="K47" i="3"/>
  <c r="H19" i="2"/>
  <c r="M19" i="2"/>
  <c r="D47" i="2"/>
  <c r="H47" i="2"/>
  <c r="J47" i="2"/>
  <c r="L47" i="2"/>
  <c r="N66" i="1"/>
  <c r="M66" i="1"/>
  <c r="L66" i="1"/>
  <c r="K66" i="1"/>
  <c r="I66" i="1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9" i="3"/>
  <c r="M18" i="3"/>
  <c r="N17" i="3"/>
  <c r="N47" i="3" s="1"/>
  <c r="L17" i="3"/>
  <c r="M47" i="2" l="1"/>
  <c r="M17" i="3"/>
  <c r="M47" i="3" s="1"/>
</calcChain>
</file>

<file path=xl/sharedStrings.xml><?xml version="1.0" encoding="utf-8"?>
<sst xmlns="http://schemas.openxmlformats.org/spreadsheetml/2006/main" count="332" uniqueCount="207">
  <si>
    <t>Տողի NN</t>
  </si>
  <si>
    <t>Բյուջետային ծախսերի տնտեսագիտական դասակարգման տարրերի</t>
  </si>
  <si>
    <t>անվանումը</t>
  </si>
  <si>
    <t>NN</t>
  </si>
  <si>
    <t>Տարեսկզբին հաստատված տարեկան նախահաշիվ</t>
  </si>
  <si>
    <t>Փոփոխություններ տարեկան նաշահաշվում</t>
  </si>
  <si>
    <t>ՀՀ օրենք (համայնքի ավագանու որոշում)</t>
  </si>
  <si>
    <t>ՀՀ Կառավ. Հողմից (համայնքի ղեկավարի որոշում)</t>
  </si>
  <si>
    <t>Վերադասի կողմից</t>
  </si>
  <si>
    <t>Տարեկան ճշտված նախահաշիվ</t>
  </si>
  <si>
    <t>Ֆինանսավորում</t>
  </si>
  <si>
    <t>Դրամարկղային ծախս</t>
  </si>
  <si>
    <t>Վճարման ենթակա, սակայն չիրականացված վճարումներ (պարտքեր)</t>
  </si>
  <si>
    <t>Ընդամենը</t>
  </si>
  <si>
    <t>Որոնցից՝ 30 օրից անց պարտքեր</t>
  </si>
  <si>
    <t>Փաստացի ծախս</t>
  </si>
  <si>
    <t>Դրամարկղի մնացորդ</t>
  </si>
  <si>
    <t>Ա</t>
  </si>
  <si>
    <t>Բ</t>
  </si>
  <si>
    <t>Գ</t>
  </si>
  <si>
    <t>Դ</t>
  </si>
  <si>
    <t>Ե</t>
  </si>
  <si>
    <t>Զ</t>
  </si>
  <si>
    <t>Է</t>
  </si>
  <si>
    <t>Ը--Դ+Ե+Զ</t>
  </si>
  <si>
    <t>Թ</t>
  </si>
  <si>
    <t>Ժ</t>
  </si>
  <si>
    <t>ԺԱ</t>
  </si>
  <si>
    <t>ԺԲ</t>
  </si>
  <si>
    <t>ԺԳ</t>
  </si>
  <si>
    <t>ԺԴ</t>
  </si>
  <si>
    <t>ՀԱՇՎԵՏՎՈՒԹՅՈՒՆ</t>
  </si>
  <si>
    <t>ՀԻՄՆԱՐԿԻ ԿԱՏԱՐՎԱԾ ԲՅՈՒՋԵՏԱՅԻՆ ԾԱԽՍԵՐԻ ԵՎ ԲՅՈՒՋԵՏԱՅԻՆ ՊԱՐՏՔԵՐԻ ՄԱՍԻՆ</t>
  </si>
  <si>
    <t>1.</t>
  </si>
  <si>
    <t>Կապանի թիվ 12 ՆՈՒՀ ՀՈԱԿ</t>
  </si>
  <si>
    <t>Հիմնարկի անվանումը</t>
  </si>
  <si>
    <t>2.</t>
  </si>
  <si>
    <t>Փաստացի հասցեն</t>
  </si>
  <si>
    <t>ք.Կապան, Հալիձոր թաղ. 8</t>
  </si>
  <si>
    <t>3.</t>
  </si>
  <si>
    <t>4.</t>
  </si>
  <si>
    <t>Հիմնարկի տեղաբաշխման մարզի և համայնքի կոդը</t>
  </si>
  <si>
    <t>Պետական կառավարման վերադաս մարմնի կամ տեղական ինքնակառավարման մարմնի անվանումը</t>
  </si>
  <si>
    <t>Կապանի քաղաքապետարան</t>
  </si>
  <si>
    <t>5.</t>
  </si>
  <si>
    <t>Հիմնարկը սպասարկող գանձապետական ստորաբաժանման անվանումը ի տեղաբաշխման մարզի և համայնքի կոդը</t>
  </si>
  <si>
    <t>Կապանի ՏԶԲ</t>
  </si>
  <si>
    <t>Հիմնարկի՝գանձապետական ստորաբաժանումում հաշվառման համարը</t>
  </si>
  <si>
    <t>247080400135000</t>
  </si>
  <si>
    <t>6.</t>
  </si>
  <si>
    <t>7.</t>
  </si>
  <si>
    <t>8.</t>
  </si>
  <si>
    <t xml:space="preserve">Բաժին N </t>
  </si>
  <si>
    <t xml:space="preserve">Խումբ N </t>
  </si>
  <si>
    <t xml:space="preserve">Դաս N </t>
  </si>
  <si>
    <t xml:space="preserve">Բյուջետային ծախսերի գործառական դասակարգման </t>
  </si>
  <si>
    <t>9.</t>
  </si>
  <si>
    <t xml:space="preserve">Ծրագրի անվանումը </t>
  </si>
  <si>
    <t>09</t>
  </si>
  <si>
    <t>Կառավարման ապարատի պահպանում</t>
  </si>
  <si>
    <t>10.</t>
  </si>
  <si>
    <t>Ծրագրի կոդը</t>
  </si>
  <si>
    <t>11.</t>
  </si>
  <si>
    <t>12.</t>
  </si>
  <si>
    <t>Չափի միավորը՝</t>
  </si>
  <si>
    <t>հազար դրամ</t>
  </si>
  <si>
    <t>Ընթացիկ ծախսեր</t>
  </si>
  <si>
    <t>այդ թվում</t>
  </si>
  <si>
    <t>X</t>
  </si>
  <si>
    <t>1.Աշխատանքի վարձատրություն</t>
  </si>
  <si>
    <t>2. Ծառայությունների և ապրանքների ձեռքբերում</t>
  </si>
  <si>
    <t>-աշխատողների աշխատավարձեր և հավելավճարներ</t>
  </si>
  <si>
    <t>-այլ վարձատրություններ</t>
  </si>
  <si>
    <t>-պարտադիր սոցիալական ապահովության վճարներ</t>
  </si>
  <si>
    <t>-պարգևատրումներ, դրամական խրախուսումներ և հատուկ վճարներ</t>
  </si>
  <si>
    <t>-գործառնական և բանկային ծառայությունների ծախսեր</t>
  </si>
  <si>
    <t>-էներգետիկ ծառայություններ</t>
  </si>
  <si>
    <t>-ջեռուցման ծառայություններ</t>
  </si>
  <si>
    <t>-կոմունալ ծառայություններ</t>
  </si>
  <si>
    <t>-ջրամատակարարման և ջրահոռացման ծառայություններ</t>
  </si>
  <si>
    <t>-դեռատիզացիա</t>
  </si>
  <si>
    <t>-աղբահանություն</t>
  </si>
  <si>
    <t>-կապի ծառայություններ</t>
  </si>
  <si>
    <t>-ներքին գործուղումներ</t>
  </si>
  <si>
    <t>-ընդհանուր բնույթի այլ ծառայություններ</t>
  </si>
  <si>
    <t>2.3 Պայմանագրային ծառայությունների ձեռք բերում</t>
  </si>
  <si>
    <t>2.5 Ընթացիկ նորոգում և պահպանում (ծառայություններ և նյութեր)</t>
  </si>
  <si>
    <t>2.2 Գործուղումների և շրջագայությունների ծախսեր</t>
  </si>
  <si>
    <t>-շենքերի և կառույցների ընթացիկ նորոգում և պահպանում</t>
  </si>
  <si>
    <t>2.6 Նյութեր</t>
  </si>
  <si>
    <t>-գրասենյակային նյութեր և հագուստ</t>
  </si>
  <si>
    <t>-կենցաղային նյութեր</t>
  </si>
  <si>
    <t>-հանրային սննդի նյութեր</t>
  </si>
  <si>
    <t>-հատուկ նպատակային այլ նյութեր</t>
  </si>
  <si>
    <t>-այլ ծախսեր (գույք)</t>
  </si>
  <si>
    <t>ԸՆԴԱՄԵՆԸ ԾԱԽՍԵՐ</t>
  </si>
  <si>
    <t>Տնօրեն՝                                                           Լ.Սարգսյան</t>
  </si>
  <si>
    <t>ձև Հ-2</t>
  </si>
  <si>
    <t>Ծախսերի ֆինանսավորման աղբյուրի կոդը
(ՀՀ պետական բյուջե՝1, համայնքի բյուջե՝ 2)</t>
  </si>
  <si>
    <t>-մեքենաների և սարքավորումների ընթացիկ նորոգում և պահպանում</t>
  </si>
  <si>
    <t>-այլ կոմունալ ծառայություններ</t>
  </si>
  <si>
    <t>Պետական կառավարման վերադաս մարմնի կամ տեղ.ինք. մարմնի կոդը ըստ բյուջետ.ծախսերի գերաատեսչական դասակարգման</t>
  </si>
  <si>
    <t>Հաշվապահ՝                                                         Ա.Գալստյան</t>
  </si>
  <si>
    <t xml:space="preserve">Հաստատում եմ` </t>
  </si>
  <si>
    <t>Ð³í»Éí³Í  N1</t>
  </si>
  <si>
    <t>§´Ûáõç»ï³ÛÇÝ ÑÇÙÝ³ñÏÝ»ñÇ å³Ñå³ÝÙ³Ý</t>
  </si>
  <si>
    <t xml:space="preserve">           Í³Ëë»ñÇ Ý³Ë³Ñ³ßíÇ Ó¨Á¦</t>
  </si>
  <si>
    <t xml:space="preserve">Կապան համայնքի ղեկավար`     </t>
  </si>
  <si>
    <t xml:space="preserve">Ա. Հայրապետյան </t>
  </si>
  <si>
    <t>úñÇÝ³Ï»ÉÇ Ó¨ N1</t>
  </si>
  <si>
    <t>Ñ³ëï³ïí»É ¿ ÐÐ ýÇÝ³ÝëÝ»ñÇ ¨ ¿ÏáÝáÙÇÏ³ÛÇ</t>
  </si>
  <si>
    <t xml:space="preserve">       Ý³Ë³ñ³ñÇ    23  ÑáõÉÇëÇ   2007 Ãí³Ï³ÝÇ</t>
  </si>
  <si>
    <t xml:space="preserve">           N597-Ü  Ññ³Ù³Ýáí</t>
  </si>
  <si>
    <t>2018թ</t>
  </si>
  <si>
    <t xml:space="preserve">   ´ Ú àô æ º î ² Ú Æ Ü    Ð Æ Ø Ü ² ð Î Æ   ä ² Ð ä ² Ü Ø ² Ü   Ì ² Ê ê º ð Æ </t>
  </si>
  <si>
    <t>29159,6 /Քսանինը միլիոն հարյուր հիսունինը հազար վեց հարյուր   դրամ/ 00 լումա</t>
  </si>
  <si>
    <t xml:space="preserve">     8.´Ûáõç»ï³ÛÇÝ Í³Ëë»ñÇ ·áñÍ³é³Ï³Ý ¹³ë³Ï³ñ·.</t>
  </si>
  <si>
    <t>Հալիձորի 8</t>
  </si>
  <si>
    <t xml:space="preserve">      Í³ÍÏ³·Çñ</t>
  </si>
  <si>
    <t xml:space="preserve">3.ÐÇÙÝ³ñÏÇ ï»Õ³µ³ßËÙ³Ý  Ù³ñ½Ç ¨  Ñ³Ù³ÛÝùÇ Ïá¹Ý  Áëï </t>
  </si>
  <si>
    <t xml:space="preserve">   µÛáõç»ï³ÛÇÝ  Í³Ëë»ñÇ  ï³ñ³Íù³ÛÇÝ  ¹³ë³Ï³ñ·Ù³Ý</t>
  </si>
  <si>
    <t xml:space="preserve">       ___________________________</t>
  </si>
  <si>
    <t>4.ÐÐ å»ï³Ï³Ý Ï³é³í³ñÙ³Ý (ï»Õ³Ï³Ý ÇÝùÝ³Ï³é³í³ñÙ³Ý) Ù³ñÙÝÇ</t>
  </si>
  <si>
    <t xml:space="preserve">     10.Ìñ³·ñÇ Ïá¹Á</t>
  </si>
  <si>
    <t xml:space="preserve">      11.ÐÐ å»ï³Ï³Ý Ï³é³í³ñÙ³Ý (îÆ)</t>
  </si>
  <si>
    <t xml:space="preserve">      Ù³ñÙÝÇ Ïá¹Ý Áëï µÛáõç»ï³ÛÇÝ Í³Ëë»ñÇ ·»ñ³ï»ëã³Ï.</t>
  </si>
  <si>
    <t>6.ÐÇÙÝ³ñÏÇ ï»Õ³Ï³Ý ·³ÝÓ³å»ï³Ï³Ý µ³ÅÝÇ (î¶´) Ñ³ßí³éÙ³Ý Ñ³Ù³ñÁ</t>
  </si>
  <si>
    <t xml:space="preserve">      ¹³ë³Ï³ñ·Ù³Ý</t>
  </si>
  <si>
    <t>7.üÇÝ³Ýë³íáñÙ³Ý ³ÕµÛáõñÇ Ïá¹Á (ÐÐ å»ï³Ï³Ý µÛáõç»` 1, Ñ³Ù³ÛÝùÇ µÛáõç»` 2 )</t>
  </si>
  <si>
    <t xml:space="preserve">     12.â³÷Ç ÙÇ³íáñÁ` Ñ³½³ñ ¹ñ³Ù</t>
  </si>
  <si>
    <t>îáÕÇ  NN</t>
  </si>
  <si>
    <t>´Ûáõç»ï³ÛÇÝ Í³Ëë»ñÇ ïÝï»ë³·Çï³Ï³Ý ¹³ë³Ï³ñ·Ù³Ý ï³ññ»ñ</t>
  </si>
  <si>
    <t>ÜáõÛÝ Å³Ù³Ý³Ï³Ñ³ïí³ÍÇ Ñ³Ù³ñ Ý³ËÏÇÝáõÙ Ñ³ëï³ïí³Í` ·áñÍáÕ</t>
  </si>
  <si>
    <t xml:space="preserve">êáõÛÝ    Ý³Ë³Ñ³ßíáí Ñ³ëï³ïíáÕ  óáõó³ÝÇßÝ»ñÁ  </t>
  </si>
  <si>
    <t xml:space="preserve">     ³Û¹ ÃíáõÙ` Áëï »é³ÙëÛ³ÏÝ»ñÇ (»é³ÙëÛ³ÏÇ ³ÙÇëÝ»ñÇ)     ³×áÕ³Ï³Ý</t>
  </si>
  <si>
    <t>³Ýí³ÝáõÙÝ»ñÁ</t>
  </si>
  <si>
    <t>Ý³Ë³Ñ³ßíÇ óáõó³ÝÇßÝ»ñÁ</t>
  </si>
  <si>
    <t>Ý³Ë³Ñ³ßíáõÙ Ï³ï³ñí³Í  ÷á÷áËáõÃÛáõÝÝ»ñÁ   (³í»É³óáõÙÁ`/+/, å³Ï³ë»óáõÙÁ`/-/)</t>
  </si>
  <si>
    <t>I</t>
  </si>
  <si>
    <t>II</t>
  </si>
  <si>
    <t>III</t>
  </si>
  <si>
    <t>IV</t>
  </si>
  <si>
    <t>²</t>
  </si>
  <si>
    <t>´</t>
  </si>
  <si>
    <t>¶</t>
  </si>
  <si>
    <t>ÀÝÃ³óÇÏ  Í³Ëë»ñ</t>
  </si>
  <si>
    <t>x</t>
  </si>
  <si>
    <t>³Û¹ ÃíáõÙ</t>
  </si>
  <si>
    <t>1,1 ²ßË³ï³ÝùÇ í³ñÓ³ïñáõÃÛáõÝ</t>
  </si>
  <si>
    <t xml:space="preserve"> -²ßË³ïáÕÝ»ñÇ ³ßË³ï³í³ñÓ»ñ ¨ Ñ³í»É³í×³ñÝ»ñ</t>
  </si>
  <si>
    <t>50,0</t>
  </si>
  <si>
    <t xml:space="preserve"> -ä³ñ·¨³ïñáõÙÝ»ñ, ¹ñ³Ù³Ï³Ý Ëñ³ËáõëáõÙÝ»ñ ¨  Ñ³ïáõÏ í×³ñÝ»ñ</t>
  </si>
  <si>
    <t xml:space="preserve">  -²ÛÉ Í³é³ÛáõÃÛáõÝÝ»ñ</t>
  </si>
  <si>
    <t xml:space="preserve"> - ä³ñï³¹Çñ ëáóÇ³É³Ï³Ý ³å³ÑáíáõÃÛ³Ý í×³ñÝ»ñ</t>
  </si>
  <si>
    <t>2.Ì³é³ÛáõÃÛáõÝÝ»ñÇ ¨ ³åñ³ÝùÝ»ñÇ Ó»éù µ»ñáõÙ</t>
  </si>
  <si>
    <t>2.1 Þ³ñáõÝ³Ï³Ï³Ý Í³Ëë»ñ</t>
  </si>
  <si>
    <t xml:space="preserve"> - ·áñÍ³éÝ³Ï³Ý ¨ µ³ÝÏ³ÛÇÝ Í³é³ÛáõÃÛáõÝÝ»ñÇ µ»ñáõÙ</t>
  </si>
  <si>
    <t xml:space="preserve"> - ¿Ý»ñ·»ïÇÏ  Í³é³ÛáõÃÛáõÝ</t>
  </si>
  <si>
    <t xml:space="preserve"> - ç»éáõóÙ³Ý Í³é³ÛáõÃÛáõÝÝ»ñ</t>
  </si>
  <si>
    <t xml:space="preserve"> - ÎáÙáõÝ³É Í³é³ÛáõÃÛáõÝÝ»ñ</t>
  </si>
  <si>
    <t xml:space="preserve"> - çñ³Ù³ï³Ï³ñ³ñÙ³Ý ¨ çñ³Ñ»é³óÙ³Ý Íñ³·ñ»ñ</t>
  </si>
  <si>
    <t xml:space="preserve"> - ¹»é³ïÇ½³óÇ³</t>
  </si>
  <si>
    <t xml:space="preserve"> - ³Õµ³Ñ³ÝáõÃÛáõÝ</t>
  </si>
  <si>
    <t xml:space="preserve"> ³ÛÉ ÏáÙáõÝ³É Í³é³ÛáõÃÛáõÝÝ»ñ</t>
  </si>
  <si>
    <t xml:space="preserve"> - Î³åÇ Í³é³ÛáõÃÛáõÝÝ»ñ</t>
  </si>
  <si>
    <t>2.2 ¶áñÍáõÕáõÙÝ»ñÇ ¨ ßñç³·³ÛáõÃÛáõÝÝ»ñÇ Í³Ëë»ñ</t>
  </si>
  <si>
    <t xml:space="preserve"> - Ü»ñùÇÝ ·áñÍáõÕáõÙÝ»ñ</t>
  </si>
  <si>
    <t>2.3 ä³ÛÙ³Ý³·ñ³ÛÇÝ Í³é³ÛáõÃÛáõÝÝ»ñÇ Ó»éù µ»ñáõÙ</t>
  </si>
  <si>
    <t xml:space="preserve"> - ÀÝ¹Ñ³Ýáõñ µÝáõÛÃÇ ³ÛÉ Í³é³ÛáõÃÛáõÝÝ»ñ</t>
  </si>
  <si>
    <t>2.5 ÀÝÃ³óÇÏ Ýáñá·áõÙ ¨ å³Ñå³ÝáõÙ                          (Í³é³ÛáõÃÛáõÝÝ»ñ ¨ ÝÛáõÃ»ñ)</t>
  </si>
  <si>
    <t xml:space="preserve"> - Þ»Ýù»ñÇ ¨ Ï³éáõÛóÝ»ñÇ ÁÝÃ³óÇÏ Ýáñá·áõÙ ¨    å³Ñå³ÝáõÙ</t>
  </si>
  <si>
    <t xml:space="preserve"> - Ø»ù»Ý³Ý»ñÇ ¨ ë³ñù³íáñáõÙÝ»ñÇ ÁÝÃ³óÇÏ Ýáñá·áõÙ  ¨ å³Ñå³ÝáõÙ</t>
  </si>
  <si>
    <t>2.6 ÜÛáõÃ»ñ</t>
  </si>
  <si>
    <t xml:space="preserve"> - ¶ñ³ë»ÝÛ³Ï³ÛÇÝ ÝÛáõÃ»ñ ¨ Ñ³·áõëï</t>
  </si>
  <si>
    <t xml:space="preserve"> - Î»Ýó³Õ³ÛÇÝ ÝÛáõÃ»ñ</t>
  </si>
  <si>
    <t xml:space="preserve"> - Ð³Ýñ³ÛÇÝ ëÝÝ¹Ç ÝÛáõÃ»ñ</t>
  </si>
  <si>
    <t xml:space="preserve"> - Ð³ïáõÏ Ýå³ï³ÏÝ»ñÇ ÝÛáõÃ»ñ</t>
  </si>
  <si>
    <t>7.6 ²ÚÈ Ì²Êêºð</t>
  </si>
  <si>
    <t>²ÛÉ Í³Ëë»ñ</t>
  </si>
  <si>
    <t>Նվիրատվություն</t>
  </si>
  <si>
    <t>²Û¹ ÃíáõÙ</t>
  </si>
  <si>
    <t>¶áõÛù ¨ ë³ñù³íáñáõÙÝ»ñ</t>
  </si>
  <si>
    <t xml:space="preserve">ÀÜ¸²ØºÜÀ Ì²Êêºð </t>
  </si>
  <si>
    <t xml:space="preserve">ÐÆØÜ²ðÎÆ ÔºÎ²ì²ð </t>
  </si>
  <si>
    <t>_________________</t>
  </si>
  <si>
    <t>Լ.Սարգսյան</t>
  </si>
  <si>
    <t xml:space="preserve">  Î.î.</t>
  </si>
  <si>
    <t>(ëïáñ³·ñáõÃÛáõÝ)</t>
  </si>
  <si>
    <t>(².².Ð.)</t>
  </si>
  <si>
    <t xml:space="preserve">                    üÆÜ²Üê²Î²Ü Ì²è²ÚàôÂÚ²Ü äºî</t>
  </si>
  <si>
    <t>Ա.Գալստյան</t>
  </si>
  <si>
    <t>(¶ÈÊ²ìàð Ð²Þì²ä²Ð)</t>
  </si>
  <si>
    <t>ÀÜ¸²ØºÜÀ Ì²Êêºð (ïáÕ1100000+ïáÕ4000000)</t>
  </si>
  <si>
    <r>
      <t xml:space="preserve">             </t>
    </r>
    <r>
      <rPr>
        <u/>
        <sz val="9"/>
        <rFont val="Arial Armenian"/>
        <family val="2"/>
      </rPr>
      <t>Ü ² Ê ² Ð ² Þ Æ ì</t>
    </r>
  </si>
  <si>
    <r>
      <t xml:space="preserve">1.ÐÇÙÝ³ñÏÇ    ³Ýí³ÝáõÙÁ     </t>
    </r>
    <r>
      <rPr>
        <i/>
        <u/>
        <sz val="9"/>
        <rFont val="Arial Armenian"/>
        <family val="2"/>
      </rPr>
      <t>Î³å³ÝÇ ÃÇí 12 ÜàôÐ Ðà²Î</t>
    </r>
  </si>
  <si>
    <r>
      <t xml:space="preserve">2.öáëï³ÛÇÝ  Ñ³ëó»Ý            </t>
    </r>
    <r>
      <rPr>
        <i/>
        <u/>
        <sz val="9"/>
        <rFont val="Arial Armenian"/>
        <family val="2"/>
      </rPr>
      <t xml:space="preserve">ø. Î³å³Ý  </t>
    </r>
  </si>
  <si>
    <r>
      <t xml:space="preserve">      9.Ìñ³·ñÇ ³Ýí³ÝáõÙÁ </t>
    </r>
    <r>
      <rPr>
        <i/>
        <u/>
        <sz val="9"/>
        <rFont val="Arial Armenian"/>
        <family val="2"/>
      </rPr>
      <t>êáõµëÇ¹Ç³</t>
    </r>
  </si>
  <si>
    <r>
      <t xml:space="preserve">   ³Ýí³ÝáõÙÁ   </t>
    </r>
    <r>
      <rPr>
        <i/>
        <u/>
        <sz val="9"/>
        <rFont val="Arial Armenian"/>
        <family val="2"/>
      </rPr>
      <t>Î³å³ÝÇ  ù³Õ³ù³å»ï³ñ³Ý</t>
    </r>
  </si>
  <si>
    <r>
      <t>5.ÐÇÙÝ³ñÏÁ ëå³ë³ñÏáÕ ï»Õ³Ï³Ý ·³ÝÓ³å»ï³Ï³Ý µ³ÅÝÇ (î¶´) ³Ýí³ÝáõÙÁ</t>
    </r>
    <r>
      <rPr>
        <i/>
        <u/>
        <sz val="9"/>
        <rFont val="Arial Armenian"/>
        <family val="2"/>
      </rPr>
      <t xml:space="preserve"> ²ÞÆ´  Î³å³Ý  Ù/Õ</t>
    </r>
  </si>
  <si>
    <t xml:space="preserve">Տնօրեն                                     Լ.Սարգսյան </t>
  </si>
  <si>
    <t>Հաշվապահ                            Ա.Գալստյան</t>
  </si>
  <si>
    <t>§--------¦ ------------------------- 2018      թ.</t>
  </si>
  <si>
    <t>01 հունվարի  2018թ  -  Մինչև  30 սեպտեմբեր  2018թ. Ժամնակահատվածի համար</t>
  </si>
  <si>
    <t>01 հունվարի  2018թ. Մինչև  30 սեպտեմբեր  2018թ. Ժամնակահատվածի համար</t>
  </si>
  <si>
    <t xml:space="preserve">Հաշվարկված է ծնողական  </t>
  </si>
  <si>
    <t xml:space="preserve">Մուծված է բանկ  </t>
  </si>
  <si>
    <t>Փոխանցվել  է  գանձ. 1963,9  և  8,0/ծնող կողմից/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</si>
</sst>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0"/>
    <numFmt numFmtId="166" formatCode="000"/>
    <numFmt numFmtId="167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9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8"/>
      <name val="Arial Armenian"/>
      <family val="2"/>
    </font>
    <font>
      <u/>
      <sz val="9"/>
      <name val="Arial Armenian"/>
      <family val="2"/>
    </font>
    <font>
      <i/>
      <u/>
      <sz val="10"/>
      <name val="Arial Armenian"/>
      <family val="2"/>
    </font>
    <font>
      <sz val="9"/>
      <name val="Arial LatArm"/>
      <family val="2"/>
    </font>
    <font>
      <b/>
      <sz val="9"/>
      <name val="Arial LatArm"/>
      <family val="2"/>
    </font>
    <font>
      <i/>
      <u/>
      <sz val="9"/>
      <name val="Arial Armenian"/>
      <family val="2"/>
    </font>
    <font>
      <i/>
      <sz val="9"/>
      <name val="Arial Armenian"/>
      <family val="2"/>
    </font>
    <font>
      <b/>
      <sz val="8"/>
      <name val="Arial Armeni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49" fontId="6" fillId="0" borderId="7" xfId="0" applyNumberFormat="1" applyFont="1" applyBorder="1" applyAlignment="1">
      <alignment horizontal="left" wrapText="1"/>
    </xf>
    <xf numFmtId="0" fontId="3" fillId="0" borderId="6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6" xfId="0" applyNumberFormat="1" applyFont="1" applyFill="1" applyBorder="1"/>
    <xf numFmtId="0" fontId="3" fillId="0" borderId="6" xfId="0" applyFont="1" applyFill="1" applyBorder="1"/>
    <xf numFmtId="164" fontId="3" fillId="0" borderId="7" xfId="0" applyNumberFormat="1" applyFont="1" applyFill="1" applyBorder="1"/>
    <xf numFmtId="0" fontId="1" fillId="0" borderId="7" xfId="0" applyFont="1" applyFill="1" applyBorder="1"/>
    <xf numFmtId="164" fontId="1" fillId="0" borderId="7" xfId="0" applyNumberFormat="1" applyFont="1" applyFill="1" applyBorder="1"/>
    <xf numFmtId="164" fontId="1" fillId="0" borderId="6" xfId="0" applyNumberFormat="1" applyFont="1" applyFill="1" applyBorder="1"/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49" fontId="8" fillId="0" borderId="7" xfId="0" applyNumberFormat="1" applyFont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vertical="center"/>
    </xf>
    <xf numFmtId="164" fontId="11" fillId="0" borderId="7" xfId="0" applyNumberFormat="1" applyFont="1" applyBorder="1"/>
    <xf numFmtId="164" fontId="9" fillId="0" borderId="0" xfId="0" applyNumberFormat="1" applyFont="1" applyBorder="1"/>
    <xf numFmtId="0" fontId="13" fillId="0" borderId="0" xfId="0" applyFont="1"/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/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0" xfId="0" applyFont="1"/>
    <xf numFmtId="0" fontId="8" fillId="0" borderId="0" xfId="0" applyFont="1" applyAlignment="1"/>
    <xf numFmtId="165" fontId="8" fillId="0" borderId="7" xfId="0" applyNumberFormat="1" applyFont="1" applyBorder="1" applyAlignment="1">
      <alignment horizontal="center"/>
    </xf>
    <xf numFmtId="0" fontId="8" fillId="0" borderId="0" xfId="0" applyFont="1" applyBorder="1"/>
    <xf numFmtId="0" fontId="17" fillId="0" borderId="7" xfId="0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7" fontId="1" fillId="0" borderId="7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64" fontId="18" fillId="0" borderId="6" xfId="0" applyNumberFormat="1" applyFont="1" applyFill="1" applyBorder="1"/>
    <xf numFmtId="164" fontId="18" fillId="0" borderId="7" xfId="0" applyNumberFormat="1" applyFont="1" applyBorder="1"/>
    <xf numFmtId="16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9" fillId="0" borderId="0" xfId="0" applyNumberFormat="1" applyFont="1"/>
    <xf numFmtId="0" fontId="8" fillId="0" borderId="7" xfId="0" applyFont="1" applyBorder="1"/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wrapText="1"/>
    </xf>
    <xf numFmtId="16" fontId="8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topLeftCell="A28" zoomScale="91" zoomScaleNormal="91" workbookViewId="0">
      <selection activeCell="I56" sqref="I56"/>
    </sheetView>
  </sheetViews>
  <sheetFormatPr defaultRowHeight="10.5" x14ac:dyDescent="0.15"/>
  <cols>
    <col min="1" max="7" width="9.140625" style="36"/>
    <col min="8" max="8" width="11" style="36" customWidth="1"/>
    <col min="9" max="9" width="17.5703125" style="36" customWidth="1"/>
    <col min="10" max="10" width="11.42578125" style="36" customWidth="1"/>
    <col min="11" max="11" width="12.7109375" style="36" customWidth="1"/>
    <col min="12" max="12" width="11.28515625" style="36" customWidth="1"/>
    <col min="13" max="13" width="12" style="36" customWidth="1"/>
    <col min="14" max="14" width="10.85546875" style="36" customWidth="1"/>
    <col min="15" max="16384" width="9.140625" style="36"/>
  </cols>
  <sheetData>
    <row r="2" spans="1:15" ht="12" x14ac:dyDescent="0.2">
      <c r="A2" s="37" t="s">
        <v>103</v>
      </c>
      <c r="B2" s="37"/>
      <c r="C2" s="37"/>
      <c r="D2" s="37"/>
      <c r="E2" s="37"/>
      <c r="F2" s="37"/>
      <c r="L2" s="55"/>
      <c r="M2" s="55" t="s">
        <v>104</v>
      </c>
      <c r="N2" s="55"/>
      <c r="O2" s="55"/>
    </row>
    <row r="3" spans="1:15" ht="12" x14ac:dyDescent="0.2">
      <c r="A3" s="37"/>
      <c r="B3" s="37"/>
      <c r="C3" s="37"/>
      <c r="D3" s="37"/>
      <c r="E3" s="37"/>
      <c r="F3" s="37"/>
      <c r="L3" s="55" t="s">
        <v>105</v>
      </c>
      <c r="M3" s="55"/>
      <c r="N3" s="55"/>
      <c r="O3" s="55"/>
    </row>
    <row r="4" spans="1:15" ht="12" x14ac:dyDescent="0.2">
      <c r="A4" s="37"/>
      <c r="B4" s="37"/>
      <c r="C4" s="37"/>
      <c r="D4" s="37"/>
      <c r="E4" s="37"/>
      <c r="F4" s="37"/>
      <c r="L4" s="55" t="s">
        <v>106</v>
      </c>
      <c r="M4" s="55"/>
      <c r="N4" s="55"/>
      <c r="O4" s="55"/>
    </row>
    <row r="5" spans="1:15" ht="12" x14ac:dyDescent="0.2">
      <c r="A5" s="54" t="s">
        <v>107</v>
      </c>
      <c r="B5" s="54"/>
      <c r="C5" s="54"/>
      <c r="D5" s="54" t="s">
        <v>108</v>
      </c>
      <c r="E5" s="54"/>
      <c r="F5" s="54"/>
      <c r="G5" s="53"/>
      <c r="H5" s="53"/>
      <c r="I5" s="53"/>
      <c r="J5" s="53"/>
      <c r="K5" s="53"/>
      <c r="L5" s="55"/>
      <c r="M5" s="39" t="s">
        <v>109</v>
      </c>
      <c r="N5" s="55"/>
      <c r="O5" s="55"/>
    </row>
    <row r="6" spans="1:15" ht="12" x14ac:dyDescent="0.2">
      <c r="A6" s="54"/>
      <c r="B6" s="54"/>
      <c r="C6" s="54"/>
      <c r="D6" s="54"/>
      <c r="E6" s="54"/>
      <c r="F6" s="54"/>
      <c r="G6" s="53"/>
      <c r="H6" s="53"/>
      <c r="I6" s="53"/>
      <c r="J6" s="53"/>
      <c r="K6" s="53"/>
      <c r="L6" s="55" t="s">
        <v>110</v>
      </c>
      <c r="M6" s="55"/>
      <c r="N6" s="55"/>
      <c r="O6" s="55"/>
    </row>
    <row r="7" spans="1:15" ht="11.25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5" t="s">
        <v>111</v>
      </c>
      <c r="M7" s="55"/>
      <c r="N7" s="55"/>
      <c r="O7" s="55"/>
    </row>
    <row r="8" spans="1:15" ht="12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5"/>
      <c r="M8" s="55" t="s">
        <v>112</v>
      </c>
      <c r="N8" s="55"/>
      <c r="O8" s="55"/>
    </row>
    <row r="9" spans="1:15" ht="12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5"/>
      <c r="M9" s="55"/>
      <c r="N9" s="55"/>
      <c r="O9" s="55"/>
    </row>
    <row r="10" spans="1:15" ht="12" x14ac:dyDescent="0.2">
      <c r="A10" s="55"/>
      <c r="B10" s="55"/>
      <c r="C10" s="55" t="s">
        <v>193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 t="s">
        <v>113</v>
      </c>
      <c r="O10" s="55"/>
    </row>
    <row r="11" spans="1:15" ht="12" x14ac:dyDescent="0.2">
      <c r="A11" s="55" t="s">
        <v>114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2" x14ac:dyDescent="0.2">
      <c r="A12" s="94" t="s">
        <v>115</v>
      </c>
      <c r="B12" s="94"/>
      <c r="C12" s="94"/>
      <c r="D12" s="94"/>
      <c r="E12" s="94"/>
      <c r="F12" s="94"/>
      <c r="G12" s="94"/>
      <c r="H12" s="94"/>
      <c r="I12" s="94"/>
      <c r="J12" s="55"/>
      <c r="K12" s="55"/>
      <c r="L12" s="55"/>
      <c r="M12" s="55"/>
      <c r="N12" s="55"/>
      <c r="O12" s="55"/>
    </row>
    <row r="13" spans="1:15" ht="12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2" x14ac:dyDescent="0.2">
      <c r="A14" s="55" t="s">
        <v>194</v>
      </c>
      <c r="B14" s="55"/>
      <c r="C14" s="55"/>
      <c r="D14" s="55"/>
      <c r="E14" s="55"/>
      <c r="F14" s="55"/>
      <c r="G14" s="55"/>
      <c r="H14" s="55"/>
      <c r="I14" s="55"/>
      <c r="J14" s="55"/>
      <c r="K14" s="55" t="s">
        <v>116</v>
      </c>
      <c r="L14" s="55"/>
      <c r="M14" s="55"/>
      <c r="N14" s="55"/>
      <c r="O14" s="55"/>
    </row>
    <row r="15" spans="1:15" ht="12" x14ac:dyDescent="0.2">
      <c r="A15" s="55" t="s">
        <v>195</v>
      </c>
      <c r="B15" s="55"/>
      <c r="C15" s="55"/>
      <c r="D15" s="56"/>
      <c r="E15" s="95" t="s">
        <v>117</v>
      </c>
      <c r="F15" s="95"/>
      <c r="G15" s="95"/>
      <c r="H15" s="55"/>
      <c r="I15" s="55"/>
      <c r="J15" s="55"/>
      <c r="K15" s="55" t="s">
        <v>118</v>
      </c>
      <c r="L15" s="55"/>
      <c r="M15" s="57">
        <v>4</v>
      </c>
      <c r="N15" s="57">
        <v>2</v>
      </c>
      <c r="O15" s="48"/>
    </row>
    <row r="16" spans="1:15" ht="12" x14ac:dyDescent="0.2">
      <c r="A16" s="55" t="s">
        <v>119</v>
      </c>
      <c r="B16" s="55"/>
      <c r="C16" s="55"/>
      <c r="D16" s="55"/>
      <c r="E16" s="55"/>
      <c r="F16" s="55"/>
      <c r="G16" s="55"/>
      <c r="H16" s="55"/>
      <c r="I16" s="55"/>
      <c r="J16" s="55"/>
      <c r="K16" s="55" t="s">
        <v>196</v>
      </c>
      <c r="L16" s="58"/>
      <c r="M16" s="58"/>
      <c r="N16" s="58"/>
      <c r="O16" s="58"/>
    </row>
    <row r="17" spans="1:17" ht="12" x14ac:dyDescent="0.2">
      <c r="A17" s="55" t="s">
        <v>120</v>
      </c>
      <c r="B17" s="55"/>
      <c r="C17" s="55"/>
      <c r="D17" s="55"/>
      <c r="E17" s="55"/>
      <c r="F17" s="55"/>
      <c r="G17" s="58"/>
      <c r="H17" s="59">
        <v>209</v>
      </c>
      <c r="I17" s="60">
        <v>1</v>
      </c>
      <c r="J17" s="55"/>
      <c r="K17" s="55" t="s">
        <v>121</v>
      </c>
      <c r="L17" s="55"/>
      <c r="M17" s="55"/>
      <c r="N17" s="55"/>
      <c r="O17" s="55"/>
    </row>
    <row r="18" spans="1:17" ht="12" x14ac:dyDescent="0.2">
      <c r="A18" s="55" t="s">
        <v>122</v>
      </c>
      <c r="B18" s="55"/>
      <c r="C18" s="55"/>
      <c r="D18" s="55"/>
      <c r="E18" s="55"/>
      <c r="F18" s="55"/>
      <c r="G18" s="55"/>
      <c r="H18" s="55"/>
      <c r="I18" s="55"/>
      <c r="J18" s="55"/>
      <c r="K18" s="55" t="s">
        <v>123</v>
      </c>
      <c r="L18" s="55"/>
      <c r="M18" s="55"/>
      <c r="N18" s="48"/>
      <c r="O18" s="55"/>
    </row>
    <row r="19" spans="1:17" ht="12" x14ac:dyDescent="0.2">
      <c r="A19" s="55" t="s">
        <v>197</v>
      </c>
      <c r="B19" s="55"/>
      <c r="C19" s="55"/>
      <c r="D19" s="55"/>
      <c r="E19" s="55"/>
      <c r="F19" s="55"/>
      <c r="G19" s="55"/>
      <c r="H19" s="55"/>
      <c r="I19" s="55"/>
      <c r="J19" s="55"/>
      <c r="K19" s="55" t="s">
        <v>124</v>
      </c>
      <c r="L19" s="55"/>
      <c r="M19" s="55"/>
      <c r="N19" s="58"/>
      <c r="O19" s="55"/>
    </row>
    <row r="20" spans="1:17" ht="12" x14ac:dyDescent="0.2">
      <c r="A20" s="55" t="s">
        <v>198</v>
      </c>
      <c r="B20" s="55"/>
      <c r="C20" s="55"/>
      <c r="D20" s="55"/>
      <c r="E20" s="55"/>
      <c r="F20" s="55"/>
      <c r="G20" s="55"/>
      <c r="H20" s="55"/>
      <c r="I20" s="55"/>
      <c r="J20" s="55"/>
      <c r="K20" s="55" t="s">
        <v>125</v>
      </c>
      <c r="L20" s="55"/>
      <c r="M20" s="55"/>
      <c r="N20" s="55"/>
      <c r="O20" s="55"/>
    </row>
    <row r="21" spans="1:17" ht="12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7" ht="12" x14ac:dyDescent="0.2">
      <c r="A22" s="55" t="s">
        <v>126</v>
      </c>
      <c r="B22" s="55"/>
      <c r="C22" s="55"/>
      <c r="D22" s="55"/>
      <c r="E22" s="55"/>
      <c r="F22" s="55"/>
      <c r="G22" s="55"/>
      <c r="H22" s="58"/>
      <c r="I22" s="61">
        <v>247080400135000</v>
      </c>
      <c r="J22" s="55"/>
      <c r="K22" s="55" t="s">
        <v>127</v>
      </c>
      <c r="L22" s="55"/>
      <c r="M22" s="48"/>
      <c r="N22" s="48"/>
      <c r="O22" s="48"/>
    </row>
    <row r="23" spans="1:17" ht="12" x14ac:dyDescent="0.2">
      <c r="A23" s="55" t="s">
        <v>128</v>
      </c>
      <c r="B23" s="55"/>
      <c r="C23" s="55"/>
      <c r="D23" s="55"/>
      <c r="E23" s="55"/>
      <c r="F23" s="55"/>
      <c r="G23" s="55"/>
      <c r="H23" s="55"/>
      <c r="I23" s="55"/>
      <c r="J23" s="52">
        <v>2</v>
      </c>
      <c r="K23" s="55" t="s">
        <v>129</v>
      </c>
      <c r="L23" s="55"/>
      <c r="M23" s="55"/>
      <c r="N23" s="55"/>
      <c r="O23" s="55"/>
    </row>
    <row r="24" spans="1:17" ht="12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7" ht="12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7" ht="12" x14ac:dyDescent="0.2">
      <c r="A26" s="96" t="s">
        <v>130</v>
      </c>
      <c r="B26" s="91" t="s">
        <v>131</v>
      </c>
      <c r="C26" s="91"/>
      <c r="D26" s="91"/>
      <c r="E26" s="91"/>
      <c r="F26" s="91"/>
      <c r="G26" s="91"/>
      <c r="H26" s="91"/>
      <c r="I26" s="96" t="s">
        <v>132</v>
      </c>
      <c r="J26" s="96"/>
      <c r="K26" s="91" t="s">
        <v>133</v>
      </c>
      <c r="L26" s="91" t="s">
        <v>134</v>
      </c>
      <c r="M26" s="91"/>
      <c r="N26" s="91"/>
      <c r="O26" s="91"/>
    </row>
    <row r="27" spans="1:17" ht="84" x14ac:dyDescent="0.15">
      <c r="A27" s="96"/>
      <c r="B27" s="92" t="s">
        <v>135</v>
      </c>
      <c r="C27" s="92"/>
      <c r="D27" s="92"/>
      <c r="E27" s="92"/>
      <c r="F27" s="92"/>
      <c r="G27" s="92"/>
      <c r="H27" s="62" t="s">
        <v>3</v>
      </c>
      <c r="I27" s="63" t="s">
        <v>136</v>
      </c>
      <c r="J27" s="43" t="s">
        <v>137</v>
      </c>
      <c r="K27" s="91"/>
      <c r="L27" s="62" t="s">
        <v>138</v>
      </c>
      <c r="M27" s="62" t="s">
        <v>139</v>
      </c>
      <c r="N27" s="62" t="s">
        <v>140</v>
      </c>
      <c r="O27" s="62" t="s">
        <v>141</v>
      </c>
    </row>
    <row r="28" spans="1:17" ht="15" customHeight="1" x14ac:dyDescent="0.15">
      <c r="A28" s="41" t="s">
        <v>142</v>
      </c>
      <c r="B28" s="93" t="s">
        <v>143</v>
      </c>
      <c r="C28" s="93"/>
      <c r="D28" s="93"/>
      <c r="E28" s="93"/>
      <c r="F28" s="93"/>
      <c r="G28" s="93"/>
      <c r="H28" s="42" t="s">
        <v>144</v>
      </c>
      <c r="I28" s="41">
        <v>1</v>
      </c>
      <c r="J28" s="41">
        <v>2</v>
      </c>
      <c r="K28" s="41">
        <v>3</v>
      </c>
      <c r="L28" s="41">
        <v>4</v>
      </c>
      <c r="M28" s="41">
        <v>5</v>
      </c>
      <c r="N28" s="41">
        <v>6</v>
      </c>
      <c r="O28" s="41">
        <v>7</v>
      </c>
    </row>
    <row r="29" spans="1:17" ht="15" customHeight="1" x14ac:dyDescent="0.2">
      <c r="A29" s="44">
        <v>1100000</v>
      </c>
      <c r="B29" s="90" t="s">
        <v>145</v>
      </c>
      <c r="C29" s="90"/>
      <c r="D29" s="90"/>
      <c r="E29" s="90"/>
      <c r="F29" s="90"/>
      <c r="G29" s="90"/>
      <c r="H29" s="42" t="s">
        <v>146</v>
      </c>
      <c r="I29" s="48">
        <v>29159.599999999999</v>
      </c>
      <c r="J29" s="49"/>
      <c r="K29" s="48">
        <v>29159.599999999999</v>
      </c>
      <c r="L29" s="50">
        <v>7289.8</v>
      </c>
      <c r="M29" s="50">
        <v>14579.7</v>
      </c>
      <c r="N29" s="51">
        <v>21869.5</v>
      </c>
      <c r="O29" s="40"/>
    </row>
    <row r="30" spans="1:17" ht="15" customHeight="1" x14ac:dyDescent="0.2">
      <c r="A30" s="44"/>
      <c r="B30" s="90" t="s">
        <v>147</v>
      </c>
      <c r="C30" s="90"/>
      <c r="D30" s="90"/>
      <c r="E30" s="90"/>
      <c r="F30" s="90"/>
      <c r="G30" s="90"/>
      <c r="H30" s="42"/>
      <c r="I30" s="48"/>
      <c r="J30" s="48"/>
      <c r="K30" s="48"/>
      <c r="L30" s="48"/>
      <c r="M30" s="48"/>
      <c r="N30" s="52"/>
      <c r="O30" s="40"/>
      <c r="Q30" s="46"/>
    </row>
    <row r="31" spans="1:17" ht="15" customHeight="1" x14ac:dyDescent="0.2">
      <c r="A31" s="44">
        <v>1110000</v>
      </c>
      <c r="B31" s="86" t="s">
        <v>148</v>
      </c>
      <c r="C31" s="86"/>
      <c r="D31" s="86"/>
      <c r="E31" s="86"/>
      <c r="F31" s="86"/>
      <c r="G31" s="86"/>
      <c r="H31" s="42" t="s">
        <v>146</v>
      </c>
      <c r="I31" s="48"/>
      <c r="J31" s="48"/>
      <c r="K31" s="48"/>
      <c r="L31" s="48"/>
      <c r="M31" s="48"/>
      <c r="N31" s="52"/>
      <c r="O31" s="40"/>
    </row>
    <row r="32" spans="1:17" ht="15" customHeight="1" x14ac:dyDescent="0.2">
      <c r="A32" s="44">
        <v>1111000</v>
      </c>
      <c r="B32" s="86" t="s">
        <v>149</v>
      </c>
      <c r="C32" s="86"/>
      <c r="D32" s="86"/>
      <c r="E32" s="86"/>
      <c r="F32" s="86"/>
      <c r="G32" s="86"/>
      <c r="H32" s="42">
        <v>411100</v>
      </c>
      <c r="I32" s="50">
        <v>21786.6</v>
      </c>
      <c r="J32" s="49" t="s">
        <v>150</v>
      </c>
      <c r="K32" s="50">
        <v>21736.6</v>
      </c>
      <c r="L32" s="50">
        <v>5416.6</v>
      </c>
      <c r="M32" s="50">
        <v>10873.3</v>
      </c>
      <c r="N32" s="51">
        <v>16339.9</v>
      </c>
      <c r="O32" s="40"/>
    </row>
    <row r="33" spans="1:15" ht="29.25" customHeight="1" x14ac:dyDescent="0.2">
      <c r="A33" s="44">
        <v>1112000</v>
      </c>
      <c r="B33" s="88" t="s">
        <v>151</v>
      </c>
      <c r="C33" s="88"/>
      <c r="D33" s="88"/>
      <c r="E33" s="88"/>
      <c r="F33" s="88"/>
      <c r="G33" s="88"/>
      <c r="H33" s="42">
        <v>411200</v>
      </c>
      <c r="I33" s="50"/>
      <c r="J33" s="49"/>
      <c r="K33" s="50"/>
      <c r="L33" s="48"/>
      <c r="M33" s="48"/>
      <c r="N33" s="52"/>
      <c r="O33" s="40"/>
    </row>
    <row r="34" spans="1:15" ht="15" customHeight="1" x14ac:dyDescent="0.2">
      <c r="A34" s="42" t="s">
        <v>142</v>
      </c>
      <c r="B34" s="90" t="s">
        <v>143</v>
      </c>
      <c r="C34" s="90"/>
      <c r="D34" s="90"/>
      <c r="E34" s="90"/>
      <c r="F34" s="90"/>
      <c r="G34" s="90"/>
      <c r="H34" s="42" t="s">
        <v>144</v>
      </c>
      <c r="I34" s="50"/>
      <c r="J34" s="49"/>
      <c r="K34" s="50"/>
      <c r="L34" s="52"/>
      <c r="M34" s="52"/>
      <c r="N34" s="52"/>
      <c r="O34" s="41"/>
    </row>
    <row r="35" spans="1:15" ht="15" customHeight="1" x14ac:dyDescent="0.2">
      <c r="A35" s="44">
        <v>1115000</v>
      </c>
      <c r="B35" s="86" t="s">
        <v>152</v>
      </c>
      <c r="C35" s="86"/>
      <c r="D35" s="86"/>
      <c r="E35" s="86"/>
      <c r="F35" s="86"/>
      <c r="G35" s="86"/>
      <c r="H35" s="42">
        <v>411500</v>
      </c>
      <c r="I35" s="50"/>
      <c r="J35" s="49"/>
      <c r="K35" s="50"/>
      <c r="L35" s="48"/>
      <c r="M35" s="48"/>
      <c r="N35" s="48"/>
      <c r="O35" s="40"/>
    </row>
    <row r="36" spans="1:15" ht="15" customHeight="1" x14ac:dyDescent="0.2">
      <c r="A36" s="44">
        <v>1117000</v>
      </c>
      <c r="B36" s="86" t="s">
        <v>153</v>
      </c>
      <c r="C36" s="86"/>
      <c r="D36" s="86"/>
      <c r="E36" s="86"/>
      <c r="F36" s="86"/>
      <c r="G36" s="86"/>
      <c r="H36" s="42">
        <v>413100</v>
      </c>
      <c r="I36" s="50"/>
      <c r="J36" s="49"/>
      <c r="K36" s="50"/>
      <c r="L36" s="50"/>
      <c r="M36" s="50"/>
      <c r="N36" s="50"/>
      <c r="O36" s="45"/>
    </row>
    <row r="37" spans="1:15" ht="15" customHeight="1" x14ac:dyDescent="0.2">
      <c r="A37" s="44">
        <v>1120000</v>
      </c>
      <c r="B37" s="86" t="s">
        <v>154</v>
      </c>
      <c r="C37" s="86"/>
      <c r="D37" s="86"/>
      <c r="E37" s="86"/>
      <c r="F37" s="86"/>
      <c r="G37" s="86"/>
      <c r="H37" s="42" t="s">
        <v>146</v>
      </c>
      <c r="I37" s="50"/>
      <c r="J37" s="49"/>
      <c r="K37" s="50"/>
      <c r="L37" s="50"/>
      <c r="M37" s="50"/>
      <c r="N37" s="50"/>
      <c r="O37" s="45"/>
    </row>
    <row r="38" spans="1:15" ht="15" customHeight="1" x14ac:dyDescent="0.2">
      <c r="A38" s="44">
        <v>1121000</v>
      </c>
      <c r="B38" s="86" t="s">
        <v>155</v>
      </c>
      <c r="C38" s="86"/>
      <c r="D38" s="86"/>
      <c r="E38" s="86"/>
      <c r="F38" s="86"/>
      <c r="G38" s="86"/>
      <c r="H38" s="42"/>
      <c r="I38" s="50"/>
      <c r="J38" s="49"/>
      <c r="K38" s="50"/>
      <c r="L38" s="50"/>
      <c r="M38" s="50"/>
      <c r="N38" s="50"/>
      <c r="O38" s="45"/>
    </row>
    <row r="39" spans="1:15" ht="15" customHeight="1" x14ac:dyDescent="0.2">
      <c r="A39" s="44">
        <v>1121100</v>
      </c>
      <c r="B39" s="86" t="s">
        <v>156</v>
      </c>
      <c r="C39" s="86"/>
      <c r="D39" s="86"/>
      <c r="E39" s="86"/>
      <c r="F39" s="86"/>
      <c r="G39" s="86"/>
      <c r="H39" s="42">
        <v>421100</v>
      </c>
      <c r="I39" s="50"/>
      <c r="J39" s="49"/>
      <c r="K39" s="50"/>
      <c r="L39" s="50"/>
      <c r="M39" s="50"/>
      <c r="N39" s="50"/>
      <c r="O39" s="45"/>
    </row>
    <row r="40" spans="1:15" ht="15" customHeight="1" x14ac:dyDescent="0.2">
      <c r="A40" s="44">
        <v>1121200</v>
      </c>
      <c r="B40" s="86" t="s">
        <v>157</v>
      </c>
      <c r="C40" s="86"/>
      <c r="D40" s="86"/>
      <c r="E40" s="86"/>
      <c r="F40" s="86"/>
      <c r="G40" s="86"/>
      <c r="H40" s="42">
        <v>421200</v>
      </c>
      <c r="I40" s="50">
        <v>500</v>
      </c>
      <c r="J40" s="49"/>
      <c r="K40" s="50">
        <v>500</v>
      </c>
      <c r="L40" s="50">
        <v>125</v>
      </c>
      <c r="M40" s="50">
        <v>250</v>
      </c>
      <c r="N40" s="50">
        <v>375</v>
      </c>
      <c r="O40" s="45"/>
    </row>
    <row r="41" spans="1:15" ht="15" customHeight="1" x14ac:dyDescent="0.2">
      <c r="A41" s="44">
        <v>1121200</v>
      </c>
      <c r="B41" s="86" t="s">
        <v>158</v>
      </c>
      <c r="C41" s="86"/>
      <c r="D41" s="86"/>
      <c r="E41" s="86"/>
      <c r="F41" s="86"/>
      <c r="G41" s="86"/>
      <c r="H41" s="42">
        <v>4212220</v>
      </c>
      <c r="I41" s="50">
        <v>1400</v>
      </c>
      <c r="J41" s="49"/>
      <c r="K41" s="50">
        <v>1400</v>
      </c>
      <c r="L41" s="50">
        <v>350</v>
      </c>
      <c r="M41" s="50">
        <v>700</v>
      </c>
      <c r="N41" s="50">
        <v>1050</v>
      </c>
      <c r="O41" s="45"/>
    </row>
    <row r="42" spans="1:15" ht="15" customHeight="1" x14ac:dyDescent="0.2">
      <c r="A42" s="44">
        <v>1121300</v>
      </c>
      <c r="B42" s="86" t="s">
        <v>159</v>
      </c>
      <c r="C42" s="86"/>
      <c r="D42" s="86"/>
      <c r="E42" s="86"/>
      <c r="F42" s="86"/>
      <c r="G42" s="86"/>
      <c r="H42" s="42">
        <v>421300</v>
      </c>
      <c r="I42" s="50"/>
      <c r="J42" s="49"/>
      <c r="K42" s="50"/>
      <c r="L42" s="50"/>
      <c r="M42" s="50"/>
      <c r="N42" s="50"/>
      <c r="O42" s="45"/>
    </row>
    <row r="43" spans="1:15" ht="15" customHeight="1" x14ac:dyDescent="0.2">
      <c r="A43" s="44"/>
      <c r="B43" s="86" t="s">
        <v>160</v>
      </c>
      <c r="C43" s="86"/>
      <c r="D43" s="86"/>
      <c r="E43" s="86"/>
      <c r="F43" s="86"/>
      <c r="G43" s="86"/>
      <c r="H43" s="42">
        <v>421310</v>
      </c>
      <c r="I43" s="50">
        <v>80</v>
      </c>
      <c r="J43" s="49"/>
      <c r="K43" s="50">
        <v>80</v>
      </c>
      <c r="L43" s="50">
        <v>20</v>
      </c>
      <c r="M43" s="50">
        <v>40</v>
      </c>
      <c r="N43" s="50">
        <v>60</v>
      </c>
      <c r="O43" s="45"/>
    </row>
    <row r="44" spans="1:15" ht="15" customHeight="1" x14ac:dyDescent="0.2">
      <c r="A44" s="44"/>
      <c r="B44" s="86" t="s">
        <v>161</v>
      </c>
      <c r="C44" s="86"/>
      <c r="D44" s="86"/>
      <c r="E44" s="86"/>
      <c r="F44" s="86"/>
      <c r="G44" s="86"/>
      <c r="H44" s="42">
        <v>421321</v>
      </c>
      <c r="I44" s="50">
        <v>15.6</v>
      </c>
      <c r="J44" s="49"/>
      <c r="K44" s="50">
        <v>15.6</v>
      </c>
      <c r="L44" s="50">
        <v>3.9</v>
      </c>
      <c r="M44" s="50">
        <v>7.8</v>
      </c>
      <c r="N44" s="50">
        <v>11.7</v>
      </c>
      <c r="O44" s="45"/>
    </row>
    <row r="45" spans="1:15" ht="15" customHeight="1" x14ac:dyDescent="0.2">
      <c r="A45" s="44"/>
      <c r="B45" s="86" t="s">
        <v>162</v>
      </c>
      <c r="C45" s="86"/>
      <c r="D45" s="86"/>
      <c r="E45" s="86"/>
      <c r="F45" s="86"/>
      <c r="G45" s="86"/>
      <c r="H45" s="42">
        <v>421323</v>
      </c>
      <c r="I45" s="50"/>
      <c r="J45" s="49"/>
      <c r="K45" s="50"/>
      <c r="L45" s="50"/>
      <c r="M45" s="50"/>
      <c r="N45" s="50"/>
      <c r="O45" s="45"/>
    </row>
    <row r="46" spans="1:15" ht="15" customHeight="1" x14ac:dyDescent="0.2">
      <c r="A46" s="44"/>
      <c r="B46" s="86" t="s">
        <v>163</v>
      </c>
      <c r="C46" s="86"/>
      <c r="D46" s="86"/>
      <c r="E46" s="86"/>
      <c r="F46" s="86"/>
      <c r="G46" s="86"/>
      <c r="H46" s="42">
        <v>421391</v>
      </c>
      <c r="I46" s="50"/>
      <c r="J46" s="49"/>
      <c r="K46" s="50"/>
      <c r="L46" s="50"/>
      <c r="M46" s="50"/>
      <c r="N46" s="50"/>
      <c r="O46" s="45"/>
    </row>
    <row r="47" spans="1:15" ht="15" customHeight="1" x14ac:dyDescent="0.2">
      <c r="A47" s="44">
        <v>1121400</v>
      </c>
      <c r="B47" s="86" t="s">
        <v>164</v>
      </c>
      <c r="C47" s="86"/>
      <c r="D47" s="86"/>
      <c r="E47" s="86"/>
      <c r="F47" s="86"/>
      <c r="G47" s="86"/>
      <c r="H47" s="42">
        <v>421400</v>
      </c>
      <c r="I47" s="50">
        <v>102</v>
      </c>
      <c r="J47" s="49"/>
      <c r="K47" s="50">
        <v>102</v>
      </c>
      <c r="L47" s="50">
        <v>25.5</v>
      </c>
      <c r="M47" s="50">
        <v>51</v>
      </c>
      <c r="N47" s="50">
        <v>76.5</v>
      </c>
      <c r="O47" s="45"/>
    </row>
    <row r="48" spans="1:15" ht="15" customHeight="1" x14ac:dyDescent="0.2">
      <c r="A48" s="44">
        <v>1122000</v>
      </c>
      <c r="B48" s="88" t="s">
        <v>165</v>
      </c>
      <c r="C48" s="88"/>
      <c r="D48" s="88"/>
      <c r="E48" s="88"/>
      <c r="F48" s="88"/>
      <c r="G48" s="88"/>
      <c r="H48" s="42" t="s">
        <v>146</v>
      </c>
      <c r="I48" s="50"/>
      <c r="J48" s="49"/>
      <c r="K48" s="50"/>
      <c r="L48" s="50"/>
      <c r="M48" s="50"/>
      <c r="N48" s="50"/>
      <c r="O48" s="45"/>
    </row>
    <row r="49" spans="1:15" ht="15" customHeight="1" x14ac:dyDescent="0.2">
      <c r="A49" s="44">
        <v>1122100</v>
      </c>
      <c r="B49" s="86" t="s">
        <v>166</v>
      </c>
      <c r="C49" s="86"/>
      <c r="D49" s="86"/>
      <c r="E49" s="86"/>
      <c r="F49" s="86"/>
      <c r="G49" s="86"/>
      <c r="H49" s="42">
        <v>422100</v>
      </c>
      <c r="I49" s="50"/>
      <c r="J49" s="49"/>
      <c r="K49" s="50"/>
      <c r="L49" s="50"/>
      <c r="M49" s="50"/>
      <c r="N49" s="50"/>
      <c r="O49" s="45"/>
    </row>
    <row r="50" spans="1:15" ht="15" customHeight="1" x14ac:dyDescent="0.2">
      <c r="A50" s="44">
        <v>1123000</v>
      </c>
      <c r="B50" s="88" t="s">
        <v>167</v>
      </c>
      <c r="C50" s="88"/>
      <c r="D50" s="88"/>
      <c r="E50" s="88"/>
      <c r="F50" s="88"/>
      <c r="G50" s="88"/>
      <c r="H50" s="42">
        <v>4241</v>
      </c>
      <c r="I50" s="50">
        <v>40</v>
      </c>
      <c r="J50" s="49"/>
      <c r="K50" s="50">
        <v>40</v>
      </c>
      <c r="L50" s="50">
        <v>10</v>
      </c>
      <c r="M50" s="50">
        <v>20</v>
      </c>
      <c r="N50" s="50">
        <v>30</v>
      </c>
      <c r="O50" s="45"/>
    </row>
    <row r="51" spans="1:15" ht="15" customHeight="1" x14ac:dyDescent="0.2">
      <c r="A51" s="44">
        <v>1123800</v>
      </c>
      <c r="B51" s="86" t="s">
        <v>168</v>
      </c>
      <c r="C51" s="86"/>
      <c r="D51" s="86"/>
      <c r="E51" s="86"/>
      <c r="F51" s="86"/>
      <c r="G51" s="86"/>
      <c r="H51" s="42">
        <v>423900</v>
      </c>
      <c r="I51" s="50">
        <v>144</v>
      </c>
      <c r="J51" s="49"/>
      <c r="K51" s="50">
        <v>144</v>
      </c>
      <c r="L51" s="50">
        <v>36</v>
      </c>
      <c r="M51" s="50">
        <v>72</v>
      </c>
      <c r="N51" s="50">
        <v>108</v>
      </c>
      <c r="O51" s="45"/>
    </row>
    <row r="52" spans="1:15" ht="24.75" customHeight="1" x14ac:dyDescent="0.2">
      <c r="A52" s="44">
        <v>1125000</v>
      </c>
      <c r="B52" s="89" t="s">
        <v>169</v>
      </c>
      <c r="C52" s="88"/>
      <c r="D52" s="88"/>
      <c r="E52" s="88"/>
      <c r="F52" s="88"/>
      <c r="G52" s="88"/>
      <c r="H52" s="42">
        <v>4232</v>
      </c>
      <c r="I52" s="50"/>
      <c r="J52" s="49"/>
      <c r="K52" s="50"/>
      <c r="L52" s="50"/>
      <c r="M52" s="50"/>
      <c r="N52" s="50"/>
      <c r="O52" s="45"/>
    </row>
    <row r="53" spans="1:15" ht="22.5" customHeight="1" x14ac:dyDescent="0.2">
      <c r="A53" s="44">
        <v>1125100</v>
      </c>
      <c r="B53" s="88" t="s">
        <v>170</v>
      </c>
      <c r="C53" s="88"/>
      <c r="D53" s="88"/>
      <c r="E53" s="88"/>
      <c r="F53" s="88"/>
      <c r="G53" s="88"/>
      <c r="H53" s="42">
        <v>424100</v>
      </c>
      <c r="I53" s="50"/>
      <c r="J53" s="49"/>
      <c r="K53" s="50"/>
      <c r="L53" s="50"/>
      <c r="M53" s="50"/>
      <c r="N53" s="50"/>
      <c r="O53" s="45"/>
    </row>
    <row r="54" spans="1:15" ht="23.25" customHeight="1" x14ac:dyDescent="0.2">
      <c r="A54" s="44">
        <v>1125200</v>
      </c>
      <c r="B54" s="88" t="s">
        <v>171</v>
      </c>
      <c r="C54" s="88"/>
      <c r="D54" s="88"/>
      <c r="E54" s="88"/>
      <c r="F54" s="88"/>
      <c r="G54" s="88"/>
      <c r="H54" s="42">
        <v>425200</v>
      </c>
      <c r="I54" s="50">
        <v>309.2</v>
      </c>
      <c r="J54" s="49"/>
      <c r="K54" s="50">
        <v>309.2</v>
      </c>
      <c r="L54" s="50">
        <v>77.3</v>
      </c>
      <c r="M54" s="50">
        <v>154.6</v>
      </c>
      <c r="N54" s="50">
        <v>231.9</v>
      </c>
      <c r="O54" s="45"/>
    </row>
    <row r="55" spans="1:15" ht="15" customHeight="1" x14ac:dyDescent="0.2">
      <c r="A55" s="44">
        <v>1126000</v>
      </c>
      <c r="B55" s="86" t="s">
        <v>172</v>
      </c>
      <c r="C55" s="86"/>
      <c r="D55" s="86"/>
      <c r="E55" s="86"/>
      <c r="F55" s="86"/>
      <c r="G55" s="86"/>
      <c r="H55" s="42" t="s">
        <v>146</v>
      </c>
      <c r="I55" s="50"/>
      <c r="J55" s="49"/>
      <c r="K55" s="50"/>
      <c r="L55" s="50"/>
      <c r="M55" s="50"/>
      <c r="N55" s="50"/>
      <c r="O55" s="45"/>
    </row>
    <row r="56" spans="1:15" ht="15" customHeight="1" x14ac:dyDescent="0.2">
      <c r="A56" s="44">
        <v>1126100</v>
      </c>
      <c r="B56" s="86" t="s">
        <v>173</v>
      </c>
      <c r="C56" s="86"/>
      <c r="D56" s="86"/>
      <c r="E56" s="86"/>
      <c r="F56" s="86"/>
      <c r="G56" s="86"/>
      <c r="H56" s="42">
        <v>426100</v>
      </c>
      <c r="I56" s="50">
        <v>60</v>
      </c>
      <c r="J56" s="49"/>
      <c r="K56" s="50">
        <v>60</v>
      </c>
      <c r="L56" s="50">
        <v>15</v>
      </c>
      <c r="M56" s="50">
        <v>30</v>
      </c>
      <c r="N56" s="50">
        <v>45</v>
      </c>
      <c r="O56" s="45"/>
    </row>
    <row r="57" spans="1:15" ht="15" customHeight="1" x14ac:dyDescent="0.2">
      <c r="A57" s="44">
        <v>1126700</v>
      </c>
      <c r="B57" s="86" t="s">
        <v>174</v>
      </c>
      <c r="C57" s="86"/>
      <c r="D57" s="86"/>
      <c r="E57" s="86"/>
      <c r="F57" s="86"/>
      <c r="G57" s="86"/>
      <c r="H57" s="42">
        <v>426710</v>
      </c>
      <c r="I57" s="50">
        <v>60</v>
      </c>
      <c r="J57" s="49"/>
      <c r="K57" s="50">
        <v>60</v>
      </c>
      <c r="L57" s="50">
        <v>15</v>
      </c>
      <c r="M57" s="50">
        <v>30</v>
      </c>
      <c r="N57" s="50">
        <v>45</v>
      </c>
      <c r="O57" s="45"/>
    </row>
    <row r="58" spans="1:15" ht="15" customHeight="1" x14ac:dyDescent="0.2">
      <c r="A58" s="44"/>
      <c r="B58" s="86" t="s">
        <v>175</v>
      </c>
      <c r="C58" s="86"/>
      <c r="D58" s="86"/>
      <c r="E58" s="86"/>
      <c r="F58" s="86"/>
      <c r="G58" s="86"/>
      <c r="H58" s="42">
        <v>426720</v>
      </c>
      <c r="I58" s="50">
        <v>4662.2</v>
      </c>
      <c r="J58" s="49"/>
      <c r="K58" s="50">
        <v>4662.2</v>
      </c>
      <c r="L58" s="50">
        <v>1165.5</v>
      </c>
      <c r="M58" s="50">
        <v>2331</v>
      </c>
      <c r="N58" s="50">
        <v>3496.5</v>
      </c>
      <c r="O58" s="45"/>
    </row>
    <row r="59" spans="1:15" ht="15" customHeight="1" x14ac:dyDescent="0.2">
      <c r="A59" s="44">
        <v>4269111</v>
      </c>
      <c r="B59" s="86" t="s">
        <v>176</v>
      </c>
      <c r="C59" s="86"/>
      <c r="D59" s="86"/>
      <c r="E59" s="86"/>
      <c r="F59" s="86"/>
      <c r="G59" s="86"/>
      <c r="H59" s="42">
        <v>426911</v>
      </c>
      <c r="I59" s="50"/>
      <c r="J59" s="49" t="s">
        <v>150</v>
      </c>
      <c r="K59" s="50">
        <v>50</v>
      </c>
      <c r="L59" s="50">
        <v>30</v>
      </c>
      <c r="M59" s="50">
        <v>20</v>
      </c>
      <c r="N59" s="50">
        <v>0</v>
      </c>
      <c r="O59" s="45"/>
    </row>
    <row r="60" spans="1:15" ht="15" customHeight="1" x14ac:dyDescent="0.2">
      <c r="A60" s="44">
        <v>1176000</v>
      </c>
      <c r="B60" s="86" t="s">
        <v>177</v>
      </c>
      <c r="C60" s="86"/>
      <c r="D60" s="86"/>
      <c r="E60" s="86"/>
      <c r="F60" s="86"/>
      <c r="G60" s="86"/>
      <c r="H60" s="42" t="s">
        <v>146</v>
      </c>
      <c r="I60" s="50"/>
      <c r="J60" s="49"/>
      <c r="K60" s="50"/>
      <c r="L60" s="50"/>
      <c r="M60" s="50"/>
      <c r="N60" s="50"/>
      <c r="O60" s="45"/>
    </row>
    <row r="61" spans="1:15" ht="15" customHeight="1" x14ac:dyDescent="0.2">
      <c r="A61" s="44">
        <v>1176100</v>
      </c>
      <c r="B61" s="86" t="s">
        <v>178</v>
      </c>
      <c r="C61" s="86"/>
      <c r="D61" s="86"/>
      <c r="E61" s="86"/>
      <c r="F61" s="86"/>
      <c r="G61" s="86"/>
      <c r="H61" s="42">
        <v>486100</v>
      </c>
      <c r="I61" s="50"/>
      <c r="J61" s="49"/>
      <c r="K61" s="50"/>
      <c r="L61" s="50"/>
      <c r="M61" s="50"/>
      <c r="N61" s="50"/>
      <c r="O61" s="45"/>
    </row>
    <row r="62" spans="1:15" ht="15" customHeight="1" x14ac:dyDescent="0.2">
      <c r="A62" s="44">
        <v>1300000</v>
      </c>
      <c r="B62" s="88" t="s">
        <v>179</v>
      </c>
      <c r="C62" s="88"/>
      <c r="D62" s="88"/>
      <c r="E62" s="88"/>
      <c r="F62" s="88"/>
      <c r="G62" s="88"/>
      <c r="H62" s="42">
        <v>5129</v>
      </c>
      <c r="I62" s="50"/>
      <c r="J62" s="49"/>
      <c r="K62" s="50"/>
      <c r="L62" s="50"/>
      <c r="M62" s="50"/>
      <c r="N62" s="50"/>
      <c r="O62" s="45"/>
    </row>
    <row r="63" spans="1:15" ht="15" customHeight="1" x14ac:dyDescent="0.2">
      <c r="A63" s="44"/>
      <c r="B63" s="86" t="s">
        <v>180</v>
      </c>
      <c r="C63" s="86"/>
      <c r="D63" s="86"/>
      <c r="E63" s="86"/>
      <c r="F63" s="86"/>
      <c r="G63" s="86"/>
      <c r="H63" s="42"/>
      <c r="I63" s="50"/>
      <c r="J63" s="49"/>
      <c r="K63" s="50"/>
      <c r="L63" s="50"/>
      <c r="M63" s="50"/>
      <c r="N63" s="50"/>
      <c r="O63" s="45"/>
    </row>
    <row r="64" spans="1:15" ht="15" customHeight="1" x14ac:dyDescent="0.2">
      <c r="A64" s="44"/>
      <c r="B64" s="86" t="s">
        <v>181</v>
      </c>
      <c r="C64" s="86"/>
      <c r="D64" s="86"/>
      <c r="E64" s="86"/>
      <c r="F64" s="86"/>
      <c r="G64" s="86"/>
      <c r="H64" s="42">
        <v>426900</v>
      </c>
      <c r="I64" s="50"/>
      <c r="J64" s="49"/>
      <c r="K64" s="50"/>
      <c r="L64" s="50"/>
      <c r="M64" s="50"/>
      <c r="N64" s="53"/>
      <c r="O64" s="45"/>
    </row>
    <row r="65" spans="1:15" ht="15" customHeight="1" x14ac:dyDescent="0.2">
      <c r="A65" s="44">
        <v>1000000</v>
      </c>
      <c r="B65" s="86" t="s">
        <v>192</v>
      </c>
      <c r="C65" s="86"/>
      <c r="D65" s="86"/>
      <c r="E65" s="86"/>
      <c r="F65" s="86"/>
      <c r="G65" s="86"/>
      <c r="H65" s="42" t="s">
        <v>146</v>
      </c>
      <c r="I65" s="50"/>
      <c r="J65" s="49"/>
      <c r="K65" s="50"/>
      <c r="L65" s="50"/>
      <c r="M65" s="50"/>
      <c r="N65" s="50"/>
      <c r="O65" s="45"/>
    </row>
    <row r="66" spans="1:15" ht="15" customHeight="1" x14ac:dyDescent="0.2">
      <c r="A66" s="44">
        <v>1000000</v>
      </c>
      <c r="B66" s="86" t="s">
        <v>182</v>
      </c>
      <c r="C66" s="86"/>
      <c r="D66" s="86"/>
      <c r="E66" s="86"/>
      <c r="F66" s="86"/>
      <c r="G66" s="86"/>
      <c r="H66" s="42" t="s">
        <v>146</v>
      </c>
      <c r="I66" s="50">
        <f>SUM(I32:I65)</f>
        <v>29159.599999999999</v>
      </c>
      <c r="J66" s="50"/>
      <c r="K66" s="50">
        <f>SUM(K32:K65)</f>
        <v>29159.599999999999</v>
      </c>
      <c r="L66" s="50">
        <f>SUM(L32:L65)</f>
        <v>7289.8</v>
      </c>
      <c r="M66" s="50">
        <f>SUM(M32:M65)</f>
        <v>14579.699999999999</v>
      </c>
      <c r="N66" s="50">
        <f>SUM(N32:N63)</f>
        <v>21869.500000000004</v>
      </c>
      <c r="O66" s="40"/>
    </row>
    <row r="67" spans="1:15" ht="15" customHeight="1" x14ac:dyDescent="0.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2.75" x14ac:dyDescent="0.2">
      <c r="A68" s="38"/>
      <c r="B68" s="38"/>
      <c r="C68" s="38"/>
      <c r="D68" s="1"/>
      <c r="E68" s="1"/>
      <c r="F68" s="1"/>
      <c r="G68" s="1" t="s">
        <v>183</v>
      </c>
      <c r="H68" s="1"/>
      <c r="I68" s="1"/>
      <c r="J68" s="38" t="s">
        <v>184</v>
      </c>
      <c r="K68" s="38"/>
      <c r="L68" s="47" t="s">
        <v>185</v>
      </c>
      <c r="M68" s="38"/>
      <c r="N68" s="38"/>
      <c r="O68" s="38"/>
    </row>
    <row r="69" spans="1:15" ht="12.75" x14ac:dyDescent="0.2">
      <c r="A69" s="38"/>
      <c r="B69" s="38" t="s">
        <v>186</v>
      </c>
      <c r="C69" s="38"/>
      <c r="D69" s="1"/>
      <c r="E69" s="1"/>
      <c r="F69" s="1"/>
      <c r="G69" s="1"/>
      <c r="H69" s="1"/>
      <c r="I69" s="1"/>
      <c r="J69" s="38" t="s">
        <v>187</v>
      </c>
      <c r="K69" s="38"/>
      <c r="L69" s="38"/>
      <c r="M69" s="38" t="s">
        <v>188</v>
      </c>
      <c r="N69" s="38"/>
      <c r="O69" s="38"/>
    </row>
    <row r="70" spans="1:15" ht="12.75" x14ac:dyDescent="0.2">
      <c r="A70" s="38"/>
      <c r="B70" s="38"/>
      <c r="C70" s="1" t="s">
        <v>189</v>
      </c>
      <c r="D70" s="1"/>
      <c r="E70" s="1"/>
      <c r="F70" s="1"/>
      <c r="G70" s="1"/>
      <c r="H70" s="1"/>
      <c r="I70" s="1"/>
      <c r="J70" s="38" t="s">
        <v>184</v>
      </c>
      <c r="K70" s="38"/>
      <c r="L70" s="87" t="s">
        <v>190</v>
      </c>
      <c r="M70" s="87"/>
      <c r="N70" s="38"/>
      <c r="O70" s="38"/>
    </row>
    <row r="71" spans="1:15" ht="12.75" x14ac:dyDescent="0.2">
      <c r="A71" s="38"/>
      <c r="B71" s="38"/>
      <c r="C71" s="38"/>
      <c r="D71" s="1"/>
      <c r="E71" s="1"/>
      <c r="F71" s="1"/>
      <c r="G71" s="1" t="s">
        <v>191</v>
      </c>
      <c r="H71" s="1"/>
      <c r="I71" s="1"/>
      <c r="J71" s="38" t="s">
        <v>187</v>
      </c>
      <c r="K71" s="38"/>
      <c r="L71" s="38"/>
      <c r="M71" s="38" t="s">
        <v>188</v>
      </c>
      <c r="N71" s="38"/>
      <c r="O71" s="38"/>
    </row>
    <row r="72" spans="1:15" x14ac:dyDescent="0.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x14ac:dyDescent="0.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x14ac:dyDescent="0.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</sheetData>
  <mergeCells count="48">
    <mergeCell ref="A12:I12"/>
    <mergeCell ref="E15:G15"/>
    <mergeCell ref="A26:A27"/>
    <mergeCell ref="B26:H26"/>
    <mergeCell ref="I26:J26"/>
    <mergeCell ref="K26:K27"/>
    <mergeCell ref="L26:O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5:G65"/>
    <mergeCell ref="B66:G66"/>
    <mergeCell ref="L70:M70"/>
    <mergeCell ref="B60:G60"/>
    <mergeCell ref="B61:G61"/>
    <mergeCell ref="B62:G62"/>
    <mergeCell ref="B63:G63"/>
    <mergeCell ref="B64:G64"/>
  </mergeCells>
  <pageMargins left="0.27559055118110237" right="0.15748031496062992" top="0.23622047244094491" bottom="0.19" header="0.23622047244094491" footer="0.1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C7" sqref="C7:G7"/>
    </sheetView>
  </sheetViews>
  <sheetFormatPr defaultRowHeight="12.75" x14ac:dyDescent="0.2"/>
  <cols>
    <col min="1" max="1" width="10.140625" style="1" customWidth="1"/>
    <col min="2" max="2" width="32.7109375" style="1" customWidth="1"/>
    <col min="3" max="3" width="8.42578125" style="1" customWidth="1"/>
    <col min="4" max="4" width="8.7109375" style="1" customWidth="1"/>
    <col min="5" max="5" width="7.85546875" style="1" customWidth="1"/>
    <col min="6" max="6" width="10.42578125" style="1" customWidth="1"/>
    <col min="7" max="7" width="7.140625" style="1" customWidth="1"/>
    <col min="8" max="8" width="9" style="1" customWidth="1"/>
    <col min="9" max="9" width="7.42578125" style="1" customWidth="1"/>
    <col min="10" max="10" width="7.85546875" style="1" customWidth="1"/>
    <col min="11" max="11" width="8.42578125" style="1" customWidth="1"/>
    <col min="12" max="12" width="7.42578125" style="1" customWidth="1"/>
    <col min="13" max="13" width="9" style="1" customWidth="1"/>
    <col min="14" max="14" width="8.7109375" style="1" customWidth="1"/>
    <col min="15" max="15" width="9.140625" style="1"/>
    <col min="16" max="16" width="10" style="1" bestFit="1" customWidth="1"/>
    <col min="17" max="252" width="9.140625" style="1"/>
    <col min="253" max="253" width="6.28515625" style="1" customWidth="1"/>
    <col min="254" max="254" width="23.42578125" style="1" customWidth="1"/>
    <col min="255" max="256" width="9.140625" style="1"/>
    <col min="257" max="257" width="13.42578125" style="1" customWidth="1"/>
    <col min="258" max="263" width="10.28515625" style="1" customWidth="1"/>
    <col min="264" max="508" width="9.140625" style="1"/>
    <col min="509" max="509" width="6.28515625" style="1" customWidth="1"/>
    <col min="510" max="510" width="23.42578125" style="1" customWidth="1"/>
    <col min="511" max="512" width="9.140625" style="1"/>
    <col min="513" max="513" width="13.42578125" style="1" customWidth="1"/>
    <col min="514" max="519" width="10.28515625" style="1" customWidth="1"/>
    <col min="520" max="764" width="9.140625" style="1"/>
    <col min="765" max="765" width="6.28515625" style="1" customWidth="1"/>
    <col min="766" max="766" width="23.42578125" style="1" customWidth="1"/>
    <col min="767" max="768" width="9.140625" style="1"/>
    <col min="769" max="769" width="13.42578125" style="1" customWidth="1"/>
    <col min="770" max="775" width="10.28515625" style="1" customWidth="1"/>
    <col min="776" max="1020" width="9.140625" style="1"/>
    <col min="1021" max="1021" width="6.28515625" style="1" customWidth="1"/>
    <col min="1022" max="1022" width="23.42578125" style="1" customWidth="1"/>
    <col min="1023" max="1024" width="9.140625" style="1"/>
    <col min="1025" max="1025" width="13.42578125" style="1" customWidth="1"/>
    <col min="1026" max="1031" width="10.28515625" style="1" customWidth="1"/>
    <col min="1032" max="1276" width="9.140625" style="1"/>
    <col min="1277" max="1277" width="6.28515625" style="1" customWidth="1"/>
    <col min="1278" max="1278" width="23.42578125" style="1" customWidth="1"/>
    <col min="1279" max="1280" width="9.140625" style="1"/>
    <col min="1281" max="1281" width="13.42578125" style="1" customWidth="1"/>
    <col min="1282" max="1287" width="10.28515625" style="1" customWidth="1"/>
    <col min="1288" max="1532" width="9.140625" style="1"/>
    <col min="1533" max="1533" width="6.28515625" style="1" customWidth="1"/>
    <col min="1534" max="1534" width="23.42578125" style="1" customWidth="1"/>
    <col min="1535" max="1536" width="9.140625" style="1"/>
    <col min="1537" max="1537" width="13.42578125" style="1" customWidth="1"/>
    <col min="1538" max="1543" width="10.28515625" style="1" customWidth="1"/>
    <col min="1544" max="1788" width="9.140625" style="1"/>
    <col min="1789" max="1789" width="6.28515625" style="1" customWidth="1"/>
    <col min="1790" max="1790" width="23.42578125" style="1" customWidth="1"/>
    <col min="1791" max="1792" width="9.140625" style="1"/>
    <col min="1793" max="1793" width="13.42578125" style="1" customWidth="1"/>
    <col min="1794" max="1799" width="10.28515625" style="1" customWidth="1"/>
    <col min="1800" max="2044" width="9.140625" style="1"/>
    <col min="2045" max="2045" width="6.28515625" style="1" customWidth="1"/>
    <col min="2046" max="2046" width="23.42578125" style="1" customWidth="1"/>
    <col min="2047" max="2048" width="9.140625" style="1"/>
    <col min="2049" max="2049" width="13.42578125" style="1" customWidth="1"/>
    <col min="2050" max="2055" width="10.28515625" style="1" customWidth="1"/>
    <col min="2056" max="2300" width="9.140625" style="1"/>
    <col min="2301" max="2301" width="6.28515625" style="1" customWidth="1"/>
    <col min="2302" max="2302" width="23.42578125" style="1" customWidth="1"/>
    <col min="2303" max="2304" width="9.140625" style="1"/>
    <col min="2305" max="2305" width="13.42578125" style="1" customWidth="1"/>
    <col min="2306" max="2311" width="10.28515625" style="1" customWidth="1"/>
    <col min="2312" max="2556" width="9.140625" style="1"/>
    <col min="2557" max="2557" width="6.28515625" style="1" customWidth="1"/>
    <col min="2558" max="2558" width="23.42578125" style="1" customWidth="1"/>
    <col min="2559" max="2560" width="9.140625" style="1"/>
    <col min="2561" max="2561" width="13.42578125" style="1" customWidth="1"/>
    <col min="2562" max="2567" width="10.28515625" style="1" customWidth="1"/>
    <col min="2568" max="2812" width="9.140625" style="1"/>
    <col min="2813" max="2813" width="6.28515625" style="1" customWidth="1"/>
    <col min="2814" max="2814" width="23.42578125" style="1" customWidth="1"/>
    <col min="2815" max="2816" width="9.140625" style="1"/>
    <col min="2817" max="2817" width="13.42578125" style="1" customWidth="1"/>
    <col min="2818" max="2823" width="10.28515625" style="1" customWidth="1"/>
    <col min="2824" max="3068" width="9.140625" style="1"/>
    <col min="3069" max="3069" width="6.28515625" style="1" customWidth="1"/>
    <col min="3070" max="3070" width="23.42578125" style="1" customWidth="1"/>
    <col min="3071" max="3072" width="9.140625" style="1"/>
    <col min="3073" max="3073" width="13.42578125" style="1" customWidth="1"/>
    <col min="3074" max="3079" width="10.28515625" style="1" customWidth="1"/>
    <col min="3080" max="3324" width="9.140625" style="1"/>
    <col min="3325" max="3325" width="6.28515625" style="1" customWidth="1"/>
    <col min="3326" max="3326" width="23.42578125" style="1" customWidth="1"/>
    <col min="3327" max="3328" width="9.140625" style="1"/>
    <col min="3329" max="3329" width="13.42578125" style="1" customWidth="1"/>
    <col min="3330" max="3335" width="10.28515625" style="1" customWidth="1"/>
    <col min="3336" max="3580" width="9.140625" style="1"/>
    <col min="3581" max="3581" width="6.28515625" style="1" customWidth="1"/>
    <col min="3582" max="3582" width="23.42578125" style="1" customWidth="1"/>
    <col min="3583" max="3584" width="9.140625" style="1"/>
    <col min="3585" max="3585" width="13.42578125" style="1" customWidth="1"/>
    <col min="3586" max="3591" width="10.28515625" style="1" customWidth="1"/>
    <col min="3592" max="3836" width="9.140625" style="1"/>
    <col min="3837" max="3837" width="6.28515625" style="1" customWidth="1"/>
    <col min="3838" max="3838" width="23.42578125" style="1" customWidth="1"/>
    <col min="3839" max="3840" width="9.140625" style="1"/>
    <col min="3841" max="3841" width="13.42578125" style="1" customWidth="1"/>
    <col min="3842" max="3847" width="10.28515625" style="1" customWidth="1"/>
    <col min="3848" max="4092" width="9.140625" style="1"/>
    <col min="4093" max="4093" width="6.28515625" style="1" customWidth="1"/>
    <col min="4094" max="4094" width="23.42578125" style="1" customWidth="1"/>
    <col min="4095" max="4096" width="9.140625" style="1"/>
    <col min="4097" max="4097" width="13.42578125" style="1" customWidth="1"/>
    <col min="4098" max="4103" width="10.28515625" style="1" customWidth="1"/>
    <col min="4104" max="4348" width="9.140625" style="1"/>
    <col min="4349" max="4349" width="6.28515625" style="1" customWidth="1"/>
    <col min="4350" max="4350" width="23.42578125" style="1" customWidth="1"/>
    <col min="4351" max="4352" width="9.140625" style="1"/>
    <col min="4353" max="4353" width="13.42578125" style="1" customWidth="1"/>
    <col min="4354" max="4359" width="10.28515625" style="1" customWidth="1"/>
    <col min="4360" max="4604" width="9.140625" style="1"/>
    <col min="4605" max="4605" width="6.28515625" style="1" customWidth="1"/>
    <col min="4606" max="4606" width="23.42578125" style="1" customWidth="1"/>
    <col min="4607" max="4608" width="9.140625" style="1"/>
    <col min="4609" max="4609" width="13.42578125" style="1" customWidth="1"/>
    <col min="4610" max="4615" width="10.28515625" style="1" customWidth="1"/>
    <col min="4616" max="4860" width="9.140625" style="1"/>
    <col min="4861" max="4861" width="6.28515625" style="1" customWidth="1"/>
    <col min="4862" max="4862" width="23.42578125" style="1" customWidth="1"/>
    <col min="4863" max="4864" width="9.140625" style="1"/>
    <col min="4865" max="4865" width="13.42578125" style="1" customWidth="1"/>
    <col min="4866" max="4871" width="10.28515625" style="1" customWidth="1"/>
    <col min="4872" max="5116" width="9.140625" style="1"/>
    <col min="5117" max="5117" width="6.28515625" style="1" customWidth="1"/>
    <col min="5118" max="5118" width="23.42578125" style="1" customWidth="1"/>
    <col min="5119" max="5120" width="9.140625" style="1"/>
    <col min="5121" max="5121" width="13.42578125" style="1" customWidth="1"/>
    <col min="5122" max="5127" width="10.28515625" style="1" customWidth="1"/>
    <col min="5128" max="5372" width="9.140625" style="1"/>
    <col min="5373" max="5373" width="6.28515625" style="1" customWidth="1"/>
    <col min="5374" max="5374" width="23.42578125" style="1" customWidth="1"/>
    <col min="5375" max="5376" width="9.140625" style="1"/>
    <col min="5377" max="5377" width="13.42578125" style="1" customWidth="1"/>
    <col min="5378" max="5383" width="10.28515625" style="1" customWidth="1"/>
    <col min="5384" max="5628" width="9.140625" style="1"/>
    <col min="5629" max="5629" width="6.28515625" style="1" customWidth="1"/>
    <col min="5630" max="5630" width="23.42578125" style="1" customWidth="1"/>
    <col min="5631" max="5632" width="9.140625" style="1"/>
    <col min="5633" max="5633" width="13.42578125" style="1" customWidth="1"/>
    <col min="5634" max="5639" width="10.28515625" style="1" customWidth="1"/>
    <col min="5640" max="5884" width="9.140625" style="1"/>
    <col min="5885" max="5885" width="6.28515625" style="1" customWidth="1"/>
    <col min="5886" max="5886" width="23.42578125" style="1" customWidth="1"/>
    <col min="5887" max="5888" width="9.140625" style="1"/>
    <col min="5889" max="5889" width="13.42578125" style="1" customWidth="1"/>
    <col min="5890" max="5895" width="10.28515625" style="1" customWidth="1"/>
    <col min="5896" max="6140" width="9.140625" style="1"/>
    <col min="6141" max="6141" width="6.28515625" style="1" customWidth="1"/>
    <col min="6142" max="6142" width="23.42578125" style="1" customWidth="1"/>
    <col min="6143" max="6144" width="9.140625" style="1"/>
    <col min="6145" max="6145" width="13.42578125" style="1" customWidth="1"/>
    <col min="6146" max="6151" width="10.28515625" style="1" customWidth="1"/>
    <col min="6152" max="6396" width="9.140625" style="1"/>
    <col min="6397" max="6397" width="6.28515625" style="1" customWidth="1"/>
    <col min="6398" max="6398" width="23.42578125" style="1" customWidth="1"/>
    <col min="6399" max="6400" width="9.140625" style="1"/>
    <col min="6401" max="6401" width="13.42578125" style="1" customWidth="1"/>
    <col min="6402" max="6407" width="10.28515625" style="1" customWidth="1"/>
    <col min="6408" max="6652" width="9.140625" style="1"/>
    <col min="6653" max="6653" width="6.28515625" style="1" customWidth="1"/>
    <col min="6654" max="6654" width="23.42578125" style="1" customWidth="1"/>
    <col min="6655" max="6656" width="9.140625" style="1"/>
    <col min="6657" max="6657" width="13.42578125" style="1" customWidth="1"/>
    <col min="6658" max="6663" width="10.28515625" style="1" customWidth="1"/>
    <col min="6664" max="6908" width="9.140625" style="1"/>
    <col min="6909" max="6909" width="6.28515625" style="1" customWidth="1"/>
    <col min="6910" max="6910" width="23.42578125" style="1" customWidth="1"/>
    <col min="6911" max="6912" width="9.140625" style="1"/>
    <col min="6913" max="6913" width="13.42578125" style="1" customWidth="1"/>
    <col min="6914" max="6919" width="10.28515625" style="1" customWidth="1"/>
    <col min="6920" max="7164" width="9.140625" style="1"/>
    <col min="7165" max="7165" width="6.28515625" style="1" customWidth="1"/>
    <col min="7166" max="7166" width="23.42578125" style="1" customWidth="1"/>
    <col min="7167" max="7168" width="9.140625" style="1"/>
    <col min="7169" max="7169" width="13.42578125" style="1" customWidth="1"/>
    <col min="7170" max="7175" width="10.28515625" style="1" customWidth="1"/>
    <col min="7176" max="7420" width="9.140625" style="1"/>
    <col min="7421" max="7421" width="6.28515625" style="1" customWidth="1"/>
    <col min="7422" max="7422" width="23.42578125" style="1" customWidth="1"/>
    <col min="7423" max="7424" width="9.140625" style="1"/>
    <col min="7425" max="7425" width="13.42578125" style="1" customWidth="1"/>
    <col min="7426" max="7431" width="10.28515625" style="1" customWidth="1"/>
    <col min="7432" max="7676" width="9.140625" style="1"/>
    <col min="7677" max="7677" width="6.28515625" style="1" customWidth="1"/>
    <col min="7678" max="7678" width="23.42578125" style="1" customWidth="1"/>
    <col min="7679" max="7680" width="9.140625" style="1"/>
    <col min="7681" max="7681" width="13.42578125" style="1" customWidth="1"/>
    <col min="7682" max="7687" width="10.28515625" style="1" customWidth="1"/>
    <col min="7688" max="7932" width="9.140625" style="1"/>
    <col min="7933" max="7933" width="6.28515625" style="1" customWidth="1"/>
    <col min="7934" max="7934" width="23.42578125" style="1" customWidth="1"/>
    <col min="7935" max="7936" width="9.140625" style="1"/>
    <col min="7937" max="7937" width="13.42578125" style="1" customWidth="1"/>
    <col min="7938" max="7943" width="10.28515625" style="1" customWidth="1"/>
    <col min="7944" max="8188" width="9.140625" style="1"/>
    <col min="8189" max="8189" width="6.28515625" style="1" customWidth="1"/>
    <col min="8190" max="8190" width="23.42578125" style="1" customWidth="1"/>
    <col min="8191" max="8192" width="9.140625" style="1"/>
    <col min="8193" max="8193" width="13.42578125" style="1" customWidth="1"/>
    <col min="8194" max="8199" width="10.28515625" style="1" customWidth="1"/>
    <col min="8200" max="8444" width="9.140625" style="1"/>
    <col min="8445" max="8445" width="6.28515625" style="1" customWidth="1"/>
    <col min="8446" max="8446" width="23.42578125" style="1" customWidth="1"/>
    <col min="8447" max="8448" width="9.140625" style="1"/>
    <col min="8449" max="8449" width="13.42578125" style="1" customWidth="1"/>
    <col min="8450" max="8455" width="10.28515625" style="1" customWidth="1"/>
    <col min="8456" max="8700" width="9.140625" style="1"/>
    <col min="8701" max="8701" width="6.28515625" style="1" customWidth="1"/>
    <col min="8702" max="8702" width="23.42578125" style="1" customWidth="1"/>
    <col min="8703" max="8704" width="9.140625" style="1"/>
    <col min="8705" max="8705" width="13.42578125" style="1" customWidth="1"/>
    <col min="8706" max="8711" width="10.28515625" style="1" customWidth="1"/>
    <col min="8712" max="8956" width="9.140625" style="1"/>
    <col min="8957" max="8957" width="6.28515625" style="1" customWidth="1"/>
    <col min="8958" max="8958" width="23.42578125" style="1" customWidth="1"/>
    <col min="8959" max="8960" width="9.140625" style="1"/>
    <col min="8961" max="8961" width="13.42578125" style="1" customWidth="1"/>
    <col min="8962" max="8967" width="10.28515625" style="1" customWidth="1"/>
    <col min="8968" max="9212" width="9.140625" style="1"/>
    <col min="9213" max="9213" width="6.28515625" style="1" customWidth="1"/>
    <col min="9214" max="9214" width="23.42578125" style="1" customWidth="1"/>
    <col min="9215" max="9216" width="9.140625" style="1"/>
    <col min="9217" max="9217" width="13.42578125" style="1" customWidth="1"/>
    <col min="9218" max="9223" width="10.28515625" style="1" customWidth="1"/>
    <col min="9224" max="9468" width="9.140625" style="1"/>
    <col min="9469" max="9469" width="6.28515625" style="1" customWidth="1"/>
    <col min="9470" max="9470" width="23.42578125" style="1" customWidth="1"/>
    <col min="9471" max="9472" width="9.140625" style="1"/>
    <col min="9473" max="9473" width="13.42578125" style="1" customWidth="1"/>
    <col min="9474" max="9479" width="10.28515625" style="1" customWidth="1"/>
    <col min="9480" max="9724" width="9.140625" style="1"/>
    <col min="9725" max="9725" width="6.28515625" style="1" customWidth="1"/>
    <col min="9726" max="9726" width="23.42578125" style="1" customWidth="1"/>
    <col min="9727" max="9728" width="9.140625" style="1"/>
    <col min="9729" max="9729" width="13.42578125" style="1" customWidth="1"/>
    <col min="9730" max="9735" width="10.28515625" style="1" customWidth="1"/>
    <col min="9736" max="9980" width="9.140625" style="1"/>
    <col min="9981" max="9981" width="6.28515625" style="1" customWidth="1"/>
    <col min="9982" max="9982" width="23.42578125" style="1" customWidth="1"/>
    <col min="9983" max="9984" width="9.140625" style="1"/>
    <col min="9985" max="9985" width="13.42578125" style="1" customWidth="1"/>
    <col min="9986" max="9991" width="10.28515625" style="1" customWidth="1"/>
    <col min="9992" max="10236" width="9.140625" style="1"/>
    <col min="10237" max="10237" width="6.28515625" style="1" customWidth="1"/>
    <col min="10238" max="10238" width="23.42578125" style="1" customWidth="1"/>
    <col min="10239" max="10240" width="9.140625" style="1"/>
    <col min="10241" max="10241" width="13.42578125" style="1" customWidth="1"/>
    <col min="10242" max="10247" width="10.28515625" style="1" customWidth="1"/>
    <col min="10248" max="10492" width="9.140625" style="1"/>
    <col min="10493" max="10493" width="6.28515625" style="1" customWidth="1"/>
    <col min="10494" max="10494" width="23.42578125" style="1" customWidth="1"/>
    <col min="10495" max="10496" width="9.140625" style="1"/>
    <col min="10497" max="10497" width="13.42578125" style="1" customWidth="1"/>
    <col min="10498" max="10503" width="10.28515625" style="1" customWidth="1"/>
    <col min="10504" max="10748" width="9.140625" style="1"/>
    <col min="10749" max="10749" width="6.28515625" style="1" customWidth="1"/>
    <col min="10750" max="10750" width="23.42578125" style="1" customWidth="1"/>
    <col min="10751" max="10752" width="9.140625" style="1"/>
    <col min="10753" max="10753" width="13.42578125" style="1" customWidth="1"/>
    <col min="10754" max="10759" width="10.28515625" style="1" customWidth="1"/>
    <col min="10760" max="11004" width="9.140625" style="1"/>
    <col min="11005" max="11005" width="6.28515625" style="1" customWidth="1"/>
    <col min="11006" max="11006" width="23.42578125" style="1" customWidth="1"/>
    <col min="11007" max="11008" width="9.140625" style="1"/>
    <col min="11009" max="11009" width="13.42578125" style="1" customWidth="1"/>
    <col min="11010" max="11015" width="10.28515625" style="1" customWidth="1"/>
    <col min="11016" max="11260" width="9.140625" style="1"/>
    <col min="11261" max="11261" width="6.28515625" style="1" customWidth="1"/>
    <col min="11262" max="11262" width="23.42578125" style="1" customWidth="1"/>
    <col min="11263" max="11264" width="9.140625" style="1"/>
    <col min="11265" max="11265" width="13.42578125" style="1" customWidth="1"/>
    <col min="11266" max="11271" width="10.28515625" style="1" customWidth="1"/>
    <col min="11272" max="11516" width="9.140625" style="1"/>
    <col min="11517" max="11517" width="6.28515625" style="1" customWidth="1"/>
    <col min="11518" max="11518" width="23.42578125" style="1" customWidth="1"/>
    <col min="11519" max="11520" width="9.140625" style="1"/>
    <col min="11521" max="11521" width="13.42578125" style="1" customWidth="1"/>
    <col min="11522" max="11527" width="10.28515625" style="1" customWidth="1"/>
    <col min="11528" max="11772" width="9.140625" style="1"/>
    <col min="11773" max="11773" width="6.28515625" style="1" customWidth="1"/>
    <col min="11774" max="11774" width="23.42578125" style="1" customWidth="1"/>
    <col min="11775" max="11776" width="9.140625" style="1"/>
    <col min="11777" max="11777" width="13.42578125" style="1" customWidth="1"/>
    <col min="11778" max="11783" width="10.28515625" style="1" customWidth="1"/>
    <col min="11784" max="12028" width="9.140625" style="1"/>
    <col min="12029" max="12029" width="6.28515625" style="1" customWidth="1"/>
    <col min="12030" max="12030" width="23.42578125" style="1" customWidth="1"/>
    <col min="12031" max="12032" width="9.140625" style="1"/>
    <col min="12033" max="12033" width="13.42578125" style="1" customWidth="1"/>
    <col min="12034" max="12039" width="10.28515625" style="1" customWidth="1"/>
    <col min="12040" max="12284" width="9.140625" style="1"/>
    <col min="12285" max="12285" width="6.28515625" style="1" customWidth="1"/>
    <col min="12286" max="12286" width="23.42578125" style="1" customWidth="1"/>
    <col min="12287" max="12288" width="9.140625" style="1"/>
    <col min="12289" max="12289" width="13.42578125" style="1" customWidth="1"/>
    <col min="12290" max="12295" width="10.28515625" style="1" customWidth="1"/>
    <col min="12296" max="12540" width="9.140625" style="1"/>
    <col min="12541" max="12541" width="6.28515625" style="1" customWidth="1"/>
    <col min="12542" max="12542" width="23.42578125" style="1" customWidth="1"/>
    <col min="12543" max="12544" width="9.140625" style="1"/>
    <col min="12545" max="12545" width="13.42578125" style="1" customWidth="1"/>
    <col min="12546" max="12551" width="10.28515625" style="1" customWidth="1"/>
    <col min="12552" max="12796" width="9.140625" style="1"/>
    <col min="12797" max="12797" width="6.28515625" style="1" customWidth="1"/>
    <col min="12798" max="12798" width="23.42578125" style="1" customWidth="1"/>
    <col min="12799" max="12800" width="9.140625" style="1"/>
    <col min="12801" max="12801" width="13.42578125" style="1" customWidth="1"/>
    <col min="12802" max="12807" width="10.28515625" style="1" customWidth="1"/>
    <col min="12808" max="13052" width="9.140625" style="1"/>
    <col min="13053" max="13053" width="6.28515625" style="1" customWidth="1"/>
    <col min="13054" max="13054" width="23.42578125" style="1" customWidth="1"/>
    <col min="13055" max="13056" width="9.140625" style="1"/>
    <col min="13057" max="13057" width="13.42578125" style="1" customWidth="1"/>
    <col min="13058" max="13063" width="10.28515625" style="1" customWidth="1"/>
    <col min="13064" max="13308" width="9.140625" style="1"/>
    <col min="13309" max="13309" width="6.28515625" style="1" customWidth="1"/>
    <col min="13310" max="13310" width="23.42578125" style="1" customWidth="1"/>
    <col min="13311" max="13312" width="9.140625" style="1"/>
    <col min="13313" max="13313" width="13.42578125" style="1" customWidth="1"/>
    <col min="13314" max="13319" width="10.28515625" style="1" customWidth="1"/>
    <col min="13320" max="13564" width="9.140625" style="1"/>
    <col min="13565" max="13565" width="6.28515625" style="1" customWidth="1"/>
    <col min="13566" max="13566" width="23.42578125" style="1" customWidth="1"/>
    <col min="13567" max="13568" width="9.140625" style="1"/>
    <col min="13569" max="13569" width="13.42578125" style="1" customWidth="1"/>
    <col min="13570" max="13575" width="10.28515625" style="1" customWidth="1"/>
    <col min="13576" max="13820" width="9.140625" style="1"/>
    <col min="13821" max="13821" width="6.28515625" style="1" customWidth="1"/>
    <col min="13822" max="13822" width="23.42578125" style="1" customWidth="1"/>
    <col min="13823" max="13824" width="9.140625" style="1"/>
    <col min="13825" max="13825" width="13.42578125" style="1" customWidth="1"/>
    <col min="13826" max="13831" width="10.28515625" style="1" customWidth="1"/>
    <col min="13832" max="14076" width="9.140625" style="1"/>
    <col min="14077" max="14077" width="6.28515625" style="1" customWidth="1"/>
    <col min="14078" max="14078" width="23.42578125" style="1" customWidth="1"/>
    <col min="14079" max="14080" width="9.140625" style="1"/>
    <col min="14081" max="14081" width="13.42578125" style="1" customWidth="1"/>
    <col min="14082" max="14087" width="10.28515625" style="1" customWidth="1"/>
    <col min="14088" max="14332" width="9.140625" style="1"/>
    <col min="14333" max="14333" width="6.28515625" style="1" customWidth="1"/>
    <col min="14334" max="14334" width="23.42578125" style="1" customWidth="1"/>
    <col min="14335" max="14336" width="9.140625" style="1"/>
    <col min="14337" max="14337" width="13.42578125" style="1" customWidth="1"/>
    <col min="14338" max="14343" width="10.28515625" style="1" customWidth="1"/>
    <col min="14344" max="14588" width="9.140625" style="1"/>
    <col min="14589" max="14589" width="6.28515625" style="1" customWidth="1"/>
    <col min="14590" max="14590" width="23.42578125" style="1" customWidth="1"/>
    <col min="14591" max="14592" width="9.140625" style="1"/>
    <col min="14593" max="14593" width="13.42578125" style="1" customWidth="1"/>
    <col min="14594" max="14599" width="10.28515625" style="1" customWidth="1"/>
    <col min="14600" max="14844" width="9.140625" style="1"/>
    <col min="14845" max="14845" width="6.28515625" style="1" customWidth="1"/>
    <col min="14846" max="14846" width="23.42578125" style="1" customWidth="1"/>
    <col min="14847" max="14848" width="9.140625" style="1"/>
    <col min="14849" max="14849" width="13.42578125" style="1" customWidth="1"/>
    <col min="14850" max="14855" width="10.28515625" style="1" customWidth="1"/>
    <col min="14856" max="15100" width="9.140625" style="1"/>
    <col min="15101" max="15101" width="6.28515625" style="1" customWidth="1"/>
    <col min="15102" max="15102" width="23.42578125" style="1" customWidth="1"/>
    <col min="15103" max="15104" width="9.140625" style="1"/>
    <col min="15105" max="15105" width="13.42578125" style="1" customWidth="1"/>
    <col min="15106" max="15111" width="10.28515625" style="1" customWidth="1"/>
    <col min="15112" max="15356" width="9.140625" style="1"/>
    <col min="15357" max="15357" width="6.28515625" style="1" customWidth="1"/>
    <col min="15358" max="15358" width="23.42578125" style="1" customWidth="1"/>
    <col min="15359" max="15360" width="9.140625" style="1"/>
    <col min="15361" max="15361" width="13.42578125" style="1" customWidth="1"/>
    <col min="15362" max="15367" width="10.28515625" style="1" customWidth="1"/>
    <col min="15368" max="15612" width="9.140625" style="1"/>
    <col min="15613" max="15613" width="6.28515625" style="1" customWidth="1"/>
    <col min="15614" max="15614" width="23.42578125" style="1" customWidth="1"/>
    <col min="15615" max="15616" width="9.140625" style="1"/>
    <col min="15617" max="15617" width="13.42578125" style="1" customWidth="1"/>
    <col min="15618" max="15623" width="10.28515625" style="1" customWidth="1"/>
    <col min="15624" max="15868" width="9.140625" style="1"/>
    <col min="15869" max="15869" width="6.28515625" style="1" customWidth="1"/>
    <col min="15870" max="15870" width="23.42578125" style="1" customWidth="1"/>
    <col min="15871" max="15872" width="9.140625" style="1"/>
    <col min="15873" max="15873" width="13.42578125" style="1" customWidth="1"/>
    <col min="15874" max="15879" width="10.28515625" style="1" customWidth="1"/>
    <col min="15880" max="16124" width="9.140625" style="1"/>
    <col min="16125" max="16125" width="6.28515625" style="1" customWidth="1"/>
    <col min="16126" max="16126" width="23.42578125" style="1" customWidth="1"/>
    <col min="16127" max="16128" width="9.140625" style="1"/>
    <col min="16129" max="16129" width="13.42578125" style="1" customWidth="1"/>
    <col min="16130" max="16135" width="10.28515625" style="1" customWidth="1"/>
    <col min="16136" max="16384" width="9.140625" style="1"/>
  </cols>
  <sheetData>
    <row r="1" spans="1:14" x14ac:dyDescent="0.2">
      <c r="N1" s="20" t="s">
        <v>97</v>
      </c>
    </row>
    <row r="2" spans="1:14" ht="18" x14ac:dyDescent="0.2">
      <c r="A2" s="10" t="s">
        <v>31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</row>
    <row r="3" spans="1:14" ht="18" x14ac:dyDescent="0.2">
      <c r="A3" s="11" t="s">
        <v>32</v>
      </c>
      <c r="B3" s="33"/>
      <c r="C3" s="33"/>
      <c r="D3" s="33"/>
      <c r="E3" s="33"/>
      <c r="F3" s="33"/>
      <c r="G3" s="33"/>
      <c r="H3" s="34"/>
      <c r="I3" s="34"/>
      <c r="J3" s="34"/>
      <c r="K3" s="34"/>
      <c r="L3" s="34"/>
      <c r="M3" s="7"/>
      <c r="N3" s="7"/>
    </row>
    <row r="4" spans="1:14" ht="18" x14ac:dyDescent="0.2">
      <c r="A4" s="10"/>
      <c r="B4" s="98" t="s">
        <v>203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7"/>
    </row>
    <row r="5" spans="1:14" ht="14.25" x14ac:dyDescent="0.2">
      <c r="A5" s="2"/>
      <c r="B5" s="33"/>
      <c r="C5" s="33"/>
      <c r="D5" s="33"/>
      <c r="E5" s="33"/>
      <c r="F5" s="33"/>
      <c r="G5" s="33"/>
      <c r="H5" s="7"/>
      <c r="I5" s="34"/>
      <c r="J5" s="34"/>
      <c r="K5" s="34"/>
      <c r="L5" s="34"/>
      <c r="M5" s="34"/>
      <c r="N5" s="34"/>
    </row>
    <row r="6" spans="1:14" ht="14.25" customHeight="1" x14ac:dyDescent="0.2">
      <c r="A6" s="32" t="s">
        <v>33</v>
      </c>
      <c r="B6" s="72" t="s">
        <v>35</v>
      </c>
      <c r="C6" s="73" t="s">
        <v>34</v>
      </c>
      <c r="D6" s="73"/>
      <c r="E6" s="73"/>
      <c r="F6" s="73"/>
      <c r="G6" s="73"/>
      <c r="H6" s="97" t="s">
        <v>51</v>
      </c>
      <c r="I6" s="106" t="s">
        <v>55</v>
      </c>
      <c r="J6" s="106"/>
      <c r="K6" s="106"/>
      <c r="L6" s="67" t="s">
        <v>52</v>
      </c>
      <c r="M6" s="78" t="s">
        <v>58</v>
      </c>
      <c r="N6" s="55"/>
    </row>
    <row r="7" spans="1:14" ht="15" customHeight="1" x14ac:dyDescent="0.2">
      <c r="A7" s="32" t="s">
        <v>36</v>
      </c>
      <c r="B7" s="72" t="s">
        <v>37</v>
      </c>
      <c r="C7" s="104" t="s">
        <v>38</v>
      </c>
      <c r="D7" s="104"/>
      <c r="E7" s="104"/>
      <c r="F7" s="104"/>
      <c r="G7" s="104"/>
      <c r="H7" s="97"/>
      <c r="I7" s="106"/>
      <c r="J7" s="106"/>
      <c r="K7" s="106"/>
      <c r="L7" s="67" t="s">
        <v>53</v>
      </c>
      <c r="M7" s="74">
        <v>1</v>
      </c>
      <c r="N7" s="55"/>
    </row>
    <row r="8" spans="1:14" ht="14.25" customHeight="1" x14ac:dyDescent="0.2">
      <c r="A8" s="32" t="s">
        <v>39</v>
      </c>
      <c r="B8" s="106" t="s">
        <v>41</v>
      </c>
      <c r="C8" s="106"/>
      <c r="D8" s="106"/>
      <c r="E8" s="72">
        <v>209001</v>
      </c>
      <c r="F8" s="55"/>
      <c r="G8" s="33"/>
      <c r="H8" s="97"/>
      <c r="I8" s="106"/>
      <c r="J8" s="106"/>
      <c r="K8" s="106"/>
      <c r="L8" s="67" t="s">
        <v>54</v>
      </c>
      <c r="M8" s="74">
        <v>1</v>
      </c>
      <c r="N8" s="55"/>
    </row>
    <row r="9" spans="1:14" ht="14.25" customHeight="1" x14ac:dyDescent="0.2">
      <c r="A9" s="32" t="s">
        <v>40</v>
      </c>
      <c r="B9" s="106" t="s">
        <v>42</v>
      </c>
      <c r="C9" s="106"/>
      <c r="D9" s="106"/>
      <c r="E9" s="72" t="s">
        <v>43</v>
      </c>
      <c r="F9" s="33"/>
      <c r="G9" s="33"/>
      <c r="H9" s="32" t="s">
        <v>56</v>
      </c>
      <c r="I9" s="80" t="s">
        <v>57</v>
      </c>
      <c r="J9" s="113" t="s">
        <v>59</v>
      </c>
      <c r="K9" s="113"/>
      <c r="L9" s="113"/>
      <c r="M9" s="113"/>
      <c r="N9" s="80"/>
    </row>
    <row r="10" spans="1:14" ht="14.25" customHeight="1" x14ac:dyDescent="0.2">
      <c r="A10" s="32" t="s">
        <v>44</v>
      </c>
      <c r="B10" s="106" t="s">
        <v>45</v>
      </c>
      <c r="C10" s="106"/>
      <c r="D10" s="106"/>
      <c r="E10" s="72" t="s">
        <v>46</v>
      </c>
      <c r="F10" s="33"/>
      <c r="G10" s="33"/>
      <c r="H10" s="32" t="s">
        <v>60</v>
      </c>
      <c r="I10" s="106" t="s">
        <v>61</v>
      </c>
      <c r="J10" s="106"/>
      <c r="K10" s="74">
        <v>4511</v>
      </c>
      <c r="L10" s="55"/>
      <c r="M10" s="55"/>
      <c r="N10" s="55"/>
    </row>
    <row r="11" spans="1:14" ht="14.25" customHeight="1" x14ac:dyDescent="0.2">
      <c r="A11" s="32" t="s">
        <v>49</v>
      </c>
      <c r="B11" s="106" t="s">
        <v>47</v>
      </c>
      <c r="C11" s="106"/>
      <c r="D11" s="106"/>
      <c r="E11" s="112" t="s">
        <v>48</v>
      </c>
      <c r="F11" s="112"/>
      <c r="G11" s="112"/>
      <c r="H11" s="32" t="s">
        <v>62</v>
      </c>
      <c r="I11" s="106" t="s">
        <v>101</v>
      </c>
      <c r="J11" s="106"/>
      <c r="K11" s="106"/>
      <c r="L11" s="106"/>
      <c r="M11" s="106"/>
      <c r="N11" s="79"/>
    </row>
    <row r="12" spans="1:14" ht="14.25" customHeight="1" x14ac:dyDescent="0.2">
      <c r="A12" s="32" t="s">
        <v>50</v>
      </c>
      <c r="B12" s="106" t="s">
        <v>98</v>
      </c>
      <c r="C12" s="106"/>
      <c r="D12" s="106"/>
      <c r="E12" s="72">
        <v>2</v>
      </c>
      <c r="F12" s="33"/>
      <c r="G12" s="33"/>
      <c r="H12" s="32" t="s">
        <v>63</v>
      </c>
      <c r="I12" s="113" t="s">
        <v>64</v>
      </c>
      <c r="J12" s="113"/>
      <c r="K12" s="72" t="s">
        <v>65</v>
      </c>
      <c r="L12" s="55"/>
      <c r="M12" s="55"/>
      <c r="N12" s="55"/>
    </row>
    <row r="13" spans="1:14" x14ac:dyDescent="0.2">
      <c r="I13" s="55"/>
      <c r="J13" s="55"/>
      <c r="K13" s="55"/>
      <c r="L13" s="55"/>
      <c r="M13" s="55"/>
      <c r="N13" s="55"/>
    </row>
    <row r="14" spans="1:14" ht="12.75" customHeight="1" x14ac:dyDescent="0.2">
      <c r="A14" s="99" t="s">
        <v>0</v>
      </c>
      <c r="B14" s="101" t="s">
        <v>1</v>
      </c>
      <c r="C14" s="108"/>
      <c r="D14" s="102" t="s">
        <v>4</v>
      </c>
      <c r="E14" s="109" t="s">
        <v>5</v>
      </c>
      <c r="F14" s="110"/>
      <c r="G14" s="111"/>
      <c r="H14" s="102" t="s">
        <v>9</v>
      </c>
      <c r="I14" s="102" t="s">
        <v>10</v>
      </c>
      <c r="J14" s="102" t="s">
        <v>11</v>
      </c>
      <c r="K14" s="102" t="s">
        <v>15</v>
      </c>
      <c r="L14" s="109" t="s">
        <v>12</v>
      </c>
      <c r="M14" s="111"/>
      <c r="N14" s="102" t="s">
        <v>16</v>
      </c>
    </row>
    <row r="15" spans="1:14" ht="72" x14ac:dyDescent="0.2">
      <c r="A15" s="100"/>
      <c r="B15" s="4" t="s">
        <v>2</v>
      </c>
      <c r="C15" s="4" t="s">
        <v>3</v>
      </c>
      <c r="D15" s="103"/>
      <c r="E15" s="65" t="s">
        <v>6</v>
      </c>
      <c r="F15" s="65" t="s">
        <v>7</v>
      </c>
      <c r="G15" s="66" t="s">
        <v>8</v>
      </c>
      <c r="H15" s="103"/>
      <c r="I15" s="103"/>
      <c r="J15" s="103"/>
      <c r="K15" s="103"/>
      <c r="L15" s="66" t="s">
        <v>13</v>
      </c>
      <c r="M15" s="66" t="s">
        <v>14</v>
      </c>
      <c r="N15" s="103"/>
    </row>
    <row r="16" spans="1:14" x14ac:dyDescent="0.2">
      <c r="A16" s="6" t="s">
        <v>17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  <c r="H16" s="6" t="s">
        <v>24</v>
      </c>
      <c r="I16" s="6" t="s">
        <v>25</v>
      </c>
      <c r="J16" s="6" t="s">
        <v>26</v>
      </c>
      <c r="K16" s="6" t="s">
        <v>27</v>
      </c>
      <c r="L16" s="6" t="s">
        <v>28</v>
      </c>
      <c r="M16" s="6" t="s">
        <v>29</v>
      </c>
      <c r="N16" s="6" t="s">
        <v>30</v>
      </c>
    </row>
    <row r="17" spans="1:16" x14ac:dyDescent="0.2">
      <c r="A17" s="6"/>
      <c r="B17" s="16" t="s">
        <v>66</v>
      </c>
      <c r="C17" s="6"/>
      <c r="D17" s="83">
        <v>29159</v>
      </c>
      <c r="E17" s="84"/>
      <c r="F17" s="84"/>
      <c r="G17" s="84"/>
      <c r="H17" s="83">
        <v>29159</v>
      </c>
      <c r="I17" s="83">
        <v>19630</v>
      </c>
      <c r="J17" s="83">
        <v>19969</v>
      </c>
      <c r="K17" s="83">
        <v>21559.9</v>
      </c>
      <c r="L17" s="83"/>
      <c r="M17" s="83">
        <v>1590.8</v>
      </c>
      <c r="N17" s="6"/>
    </row>
    <row r="18" spans="1:16" x14ac:dyDescent="0.2">
      <c r="A18" s="5"/>
      <c r="B18" s="6" t="s">
        <v>67</v>
      </c>
      <c r="C18" s="5"/>
      <c r="D18" s="26"/>
      <c r="E18" s="26"/>
      <c r="F18" s="26"/>
      <c r="G18" s="26"/>
      <c r="H18" s="27"/>
      <c r="I18" s="27"/>
      <c r="J18" s="27"/>
      <c r="K18" s="27"/>
      <c r="L18" s="27"/>
      <c r="M18" s="28"/>
      <c r="N18" s="26"/>
    </row>
    <row r="19" spans="1:16" x14ac:dyDescent="0.2">
      <c r="A19" s="12">
        <v>1110000</v>
      </c>
      <c r="B19" s="14" t="s">
        <v>69</v>
      </c>
      <c r="C19" s="12" t="s">
        <v>68</v>
      </c>
      <c r="D19" s="26"/>
      <c r="E19" s="26"/>
      <c r="F19" s="26"/>
      <c r="G19" s="26"/>
      <c r="H19" s="27">
        <f t="shared" ref="H19" si="0">D19+E19+F19+G19</f>
        <v>0</v>
      </c>
      <c r="I19" s="27"/>
      <c r="J19" s="27"/>
      <c r="K19" s="27"/>
      <c r="L19" s="27"/>
      <c r="M19" s="28">
        <f t="shared" ref="M19" si="1">K19-J19</f>
        <v>0</v>
      </c>
      <c r="N19" s="26"/>
    </row>
    <row r="20" spans="1:16" ht="24" x14ac:dyDescent="0.2">
      <c r="A20" s="12">
        <v>1111000</v>
      </c>
      <c r="B20" s="35" t="s">
        <v>71</v>
      </c>
      <c r="C20" s="12">
        <v>411100</v>
      </c>
      <c r="D20" s="26">
        <v>21736.6</v>
      </c>
      <c r="E20" s="26"/>
      <c r="F20" s="64"/>
      <c r="G20" s="26"/>
      <c r="H20" s="26">
        <v>21736.6</v>
      </c>
      <c r="I20" s="27">
        <v>15889.3</v>
      </c>
      <c r="J20" s="27">
        <v>15889.3</v>
      </c>
      <c r="K20" s="27">
        <v>16936.2</v>
      </c>
      <c r="L20" s="27"/>
      <c r="M20" s="28">
        <f>K20-J20</f>
        <v>1046.9000000000015</v>
      </c>
      <c r="N20" s="26"/>
    </row>
    <row r="21" spans="1:16" ht="24" x14ac:dyDescent="0.2">
      <c r="A21" s="12">
        <v>1112000</v>
      </c>
      <c r="B21" s="35" t="s">
        <v>74</v>
      </c>
      <c r="C21" s="12">
        <v>411200</v>
      </c>
      <c r="D21" s="26"/>
      <c r="E21" s="26"/>
      <c r="F21" s="30"/>
      <c r="G21" s="26"/>
      <c r="H21" s="26"/>
      <c r="I21" s="27"/>
      <c r="J21" s="27"/>
      <c r="K21" s="27"/>
      <c r="L21" s="27"/>
      <c r="M21" s="28">
        <f t="shared" ref="M21:M45" si="2">K21-J21</f>
        <v>0</v>
      </c>
      <c r="N21" s="26"/>
    </row>
    <row r="22" spans="1:16" x14ac:dyDescent="0.2">
      <c r="A22" s="12">
        <v>1115000</v>
      </c>
      <c r="B22" s="35" t="s">
        <v>72</v>
      </c>
      <c r="C22" s="12">
        <v>411500</v>
      </c>
      <c r="D22" s="26"/>
      <c r="E22" s="26"/>
      <c r="F22" s="30"/>
      <c r="G22" s="26"/>
      <c r="H22" s="26"/>
      <c r="I22" s="27"/>
      <c r="J22" s="27"/>
      <c r="K22" s="27"/>
      <c r="L22" s="27"/>
      <c r="M22" s="28">
        <f t="shared" si="2"/>
        <v>0</v>
      </c>
      <c r="N22" s="26"/>
    </row>
    <row r="23" spans="1:16" ht="24" x14ac:dyDescent="0.2">
      <c r="A23" s="12">
        <v>1117000</v>
      </c>
      <c r="B23" s="35" t="s">
        <v>73</v>
      </c>
      <c r="C23" s="12">
        <v>413100</v>
      </c>
      <c r="D23" s="26"/>
      <c r="E23" s="26"/>
      <c r="F23" s="30"/>
      <c r="G23" s="26"/>
      <c r="H23" s="26"/>
      <c r="I23" s="27"/>
      <c r="J23" s="27"/>
      <c r="K23" s="27"/>
      <c r="L23" s="27"/>
      <c r="M23" s="28">
        <f t="shared" si="2"/>
        <v>0</v>
      </c>
      <c r="N23" s="26"/>
    </row>
    <row r="24" spans="1:16" ht="24" x14ac:dyDescent="0.2">
      <c r="A24" s="6">
        <v>1120000</v>
      </c>
      <c r="B24" s="15" t="s">
        <v>70</v>
      </c>
      <c r="C24" s="6" t="s">
        <v>68</v>
      </c>
      <c r="D24" s="26"/>
      <c r="E24" s="26"/>
      <c r="F24" s="30"/>
      <c r="G24" s="26"/>
      <c r="H24" s="26"/>
      <c r="I24" s="27"/>
      <c r="J24" s="27"/>
      <c r="K24" s="27"/>
      <c r="L24" s="27"/>
      <c r="M24" s="28">
        <f t="shared" si="2"/>
        <v>0</v>
      </c>
      <c r="N24" s="26"/>
    </row>
    <row r="25" spans="1:16" ht="24" x14ac:dyDescent="0.2">
      <c r="A25" s="6">
        <v>1121100</v>
      </c>
      <c r="B25" s="35" t="s">
        <v>75</v>
      </c>
      <c r="C25" s="6">
        <v>421100</v>
      </c>
      <c r="D25" s="27"/>
      <c r="E25" s="26"/>
      <c r="F25" s="29"/>
      <c r="G25" s="26"/>
      <c r="H25" s="27"/>
      <c r="I25" s="27"/>
      <c r="J25" s="27"/>
      <c r="K25" s="27"/>
      <c r="L25" s="27"/>
      <c r="M25" s="28">
        <f t="shared" si="2"/>
        <v>0</v>
      </c>
      <c r="N25" s="26"/>
    </row>
    <row r="26" spans="1:16" x14ac:dyDescent="0.2">
      <c r="A26" s="6">
        <v>1121200</v>
      </c>
      <c r="B26" s="35" t="s">
        <v>76</v>
      </c>
      <c r="C26" s="6">
        <v>421200</v>
      </c>
      <c r="D26" s="27">
        <v>500</v>
      </c>
      <c r="E26" s="26"/>
      <c r="F26" s="29"/>
      <c r="G26" s="26"/>
      <c r="H26" s="27">
        <v>500</v>
      </c>
      <c r="I26" s="27">
        <v>283.39999999999998</v>
      </c>
      <c r="J26" s="27">
        <v>283.39999999999998</v>
      </c>
      <c r="K26" s="27">
        <v>307.89999999999998</v>
      </c>
      <c r="L26" s="27"/>
      <c r="M26" s="28">
        <f t="shared" si="2"/>
        <v>24.5</v>
      </c>
      <c r="N26" s="26"/>
    </row>
    <row r="27" spans="1:16" x14ac:dyDescent="0.2">
      <c r="A27" s="6">
        <v>1121200</v>
      </c>
      <c r="B27" s="35" t="s">
        <v>77</v>
      </c>
      <c r="C27" s="6">
        <v>421220</v>
      </c>
      <c r="D27" s="27">
        <v>1400</v>
      </c>
      <c r="E27" s="26"/>
      <c r="F27" s="29"/>
      <c r="G27" s="26"/>
      <c r="H27" s="27">
        <v>1400</v>
      </c>
      <c r="I27" s="5">
        <v>564.5</v>
      </c>
      <c r="J27" s="5">
        <v>564.5</v>
      </c>
      <c r="K27" s="5">
        <v>571.20000000000005</v>
      </c>
      <c r="L27" s="27"/>
      <c r="M27" s="28">
        <f>K27-J27</f>
        <v>6.7000000000000455</v>
      </c>
      <c r="N27" s="26"/>
    </row>
    <row r="28" spans="1:16" x14ac:dyDescent="0.2">
      <c r="A28" s="6">
        <v>1121300</v>
      </c>
      <c r="B28" s="35" t="s">
        <v>78</v>
      </c>
      <c r="C28" s="6">
        <v>421300</v>
      </c>
      <c r="D28" s="27"/>
      <c r="E28" s="26"/>
      <c r="F28" s="29"/>
      <c r="G28" s="26"/>
      <c r="H28" s="27"/>
      <c r="I28" s="27"/>
      <c r="J28" s="27"/>
      <c r="K28" s="27"/>
      <c r="L28" s="27"/>
      <c r="M28" s="28">
        <f t="shared" si="2"/>
        <v>0</v>
      </c>
      <c r="N28" s="26"/>
      <c r="P28" s="22"/>
    </row>
    <row r="29" spans="1:16" ht="24" x14ac:dyDescent="0.2">
      <c r="A29" s="5"/>
      <c r="B29" s="35" t="s">
        <v>79</v>
      </c>
      <c r="C29" s="6">
        <v>421310</v>
      </c>
      <c r="D29" s="27">
        <v>80</v>
      </c>
      <c r="E29" s="26"/>
      <c r="F29" s="29"/>
      <c r="G29" s="26"/>
      <c r="H29" s="27">
        <v>80</v>
      </c>
      <c r="I29" s="27">
        <v>65.7</v>
      </c>
      <c r="J29" s="27">
        <v>65.7</v>
      </c>
      <c r="K29" s="27">
        <v>70</v>
      </c>
      <c r="L29" s="27"/>
      <c r="M29" s="28">
        <f t="shared" si="2"/>
        <v>4.2999999999999972</v>
      </c>
      <c r="N29" s="26"/>
    </row>
    <row r="30" spans="1:16" x14ac:dyDescent="0.2">
      <c r="A30" s="5"/>
      <c r="B30" s="35" t="s">
        <v>80</v>
      </c>
      <c r="C30" s="12">
        <v>421321</v>
      </c>
      <c r="D30" s="27">
        <v>15</v>
      </c>
      <c r="E30" s="26"/>
      <c r="F30" s="29"/>
      <c r="G30" s="26"/>
      <c r="H30" s="27">
        <v>15</v>
      </c>
      <c r="I30" s="27">
        <v>10.4</v>
      </c>
      <c r="J30" s="27">
        <v>10.4</v>
      </c>
      <c r="K30" s="27">
        <v>11.7</v>
      </c>
      <c r="L30" s="27"/>
      <c r="M30" s="28">
        <f t="shared" si="2"/>
        <v>1.2999999999999989</v>
      </c>
      <c r="N30" s="26"/>
    </row>
    <row r="31" spans="1:16" x14ac:dyDescent="0.2">
      <c r="A31" s="5"/>
      <c r="B31" s="35" t="s">
        <v>81</v>
      </c>
      <c r="C31" s="12">
        <v>421323</v>
      </c>
      <c r="D31" s="27"/>
      <c r="E31" s="26"/>
      <c r="F31" s="29"/>
      <c r="G31" s="26"/>
      <c r="H31" s="27"/>
      <c r="I31" s="27"/>
      <c r="J31" s="27"/>
      <c r="K31" s="27"/>
      <c r="L31" s="27"/>
      <c r="M31" s="28">
        <f t="shared" si="2"/>
        <v>0</v>
      </c>
      <c r="N31" s="26"/>
    </row>
    <row r="32" spans="1:16" x14ac:dyDescent="0.2">
      <c r="A32" s="5"/>
      <c r="B32" s="35" t="s">
        <v>100</v>
      </c>
      <c r="C32" s="12">
        <v>421391</v>
      </c>
      <c r="D32" s="27"/>
      <c r="E32" s="26"/>
      <c r="F32" s="29"/>
      <c r="G32" s="26"/>
      <c r="H32" s="27"/>
      <c r="I32" s="27"/>
      <c r="J32" s="27"/>
      <c r="K32" s="27"/>
      <c r="L32" s="27"/>
      <c r="M32" s="28">
        <f t="shared" si="2"/>
        <v>0</v>
      </c>
      <c r="N32" s="26"/>
    </row>
    <row r="33" spans="1:14" x14ac:dyDescent="0.2">
      <c r="A33" s="6">
        <v>1121400</v>
      </c>
      <c r="B33" s="35" t="s">
        <v>82</v>
      </c>
      <c r="C33" s="12">
        <v>421400</v>
      </c>
      <c r="D33" s="27">
        <v>102</v>
      </c>
      <c r="E33" s="26"/>
      <c r="F33" s="29"/>
      <c r="G33" s="26"/>
      <c r="H33" s="27">
        <v>102</v>
      </c>
      <c r="I33" s="27">
        <v>68.400000000000006</v>
      </c>
      <c r="J33" s="27">
        <v>68.400000000000006</v>
      </c>
      <c r="K33" s="27">
        <v>77</v>
      </c>
      <c r="L33" s="27"/>
      <c r="M33" s="28">
        <f t="shared" si="2"/>
        <v>8.5999999999999943</v>
      </c>
      <c r="N33" s="26"/>
    </row>
    <row r="34" spans="1:14" ht="24" x14ac:dyDescent="0.2">
      <c r="A34" s="6">
        <v>1122000</v>
      </c>
      <c r="B34" s="15" t="s">
        <v>87</v>
      </c>
      <c r="C34" s="6" t="s">
        <v>68</v>
      </c>
      <c r="D34" s="27"/>
      <c r="E34" s="26"/>
      <c r="F34" s="29"/>
      <c r="G34" s="26"/>
      <c r="H34" s="27"/>
      <c r="I34" s="27"/>
      <c r="J34" s="27"/>
      <c r="K34" s="27"/>
      <c r="L34" s="27"/>
      <c r="M34" s="28">
        <f t="shared" si="2"/>
        <v>0</v>
      </c>
      <c r="N34" s="26"/>
    </row>
    <row r="35" spans="1:14" x14ac:dyDescent="0.2">
      <c r="A35" s="6">
        <v>1122100</v>
      </c>
      <c r="B35" s="35" t="s">
        <v>83</v>
      </c>
      <c r="C35" s="6">
        <v>422100</v>
      </c>
      <c r="D35" s="27"/>
      <c r="E35" s="26"/>
      <c r="F35" s="29"/>
      <c r="G35" s="26"/>
      <c r="H35" s="27"/>
      <c r="I35" s="27"/>
      <c r="J35" s="27"/>
      <c r="K35" s="27"/>
      <c r="L35" s="27"/>
      <c r="M35" s="28">
        <f t="shared" si="2"/>
        <v>0</v>
      </c>
      <c r="N35" s="26"/>
    </row>
    <row r="36" spans="1:14" ht="24" x14ac:dyDescent="0.2">
      <c r="A36" s="6">
        <v>112300</v>
      </c>
      <c r="B36" s="15" t="s">
        <v>85</v>
      </c>
      <c r="C36" s="6">
        <v>424100</v>
      </c>
      <c r="D36" s="27">
        <v>40</v>
      </c>
      <c r="E36" s="26"/>
      <c r="F36" s="29"/>
      <c r="G36" s="26"/>
      <c r="H36" s="27">
        <v>40</v>
      </c>
      <c r="I36" s="27">
        <v>3.4</v>
      </c>
      <c r="J36" s="27">
        <v>3.4</v>
      </c>
      <c r="K36" s="27">
        <v>3.4</v>
      </c>
      <c r="L36" s="27"/>
      <c r="M36" s="28">
        <f t="shared" si="2"/>
        <v>0</v>
      </c>
      <c r="N36" s="26"/>
    </row>
    <row r="37" spans="1:14" x14ac:dyDescent="0.2">
      <c r="A37" s="6">
        <v>1123800</v>
      </c>
      <c r="B37" s="35" t="s">
        <v>84</v>
      </c>
      <c r="C37" s="6">
        <v>423900</v>
      </c>
      <c r="D37" s="27">
        <v>144</v>
      </c>
      <c r="E37" s="26"/>
      <c r="F37" s="29"/>
      <c r="G37" s="26"/>
      <c r="H37" s="27">
        <v>144</v>
      </c>
      <c r="I37" s="27">
        <v>117.9</v>
      </c>
      <c r="J37" s="27">
        <v>117.9</v>
      </c>
      <c r="K37" s="27">
        <v>117.9</v>
      </c>
      <c r="L37" s="27"/>
      <c r="M37" s="28">
        <f t="shared" si="2"/>
        <v>0</v>
      </c>
      <c r="N37" s="26"/>
    </row>
    <row r="38" spans="1:14" ht="36" x14ac:dyDescent="0.2">
      <c r="A38" s="6">
        <v>112500</v>
      </c>
      <c r="B38" s="15" t="s">
        <v>86</v>
      </c>
      <c r="C38" s="6" t="s">
        <v>68</v>
      </c>
      <c r="D38" s="27"/>
      <c r="E38" s="26"/>
      <c r="F38" s="29"/>
      <c r="G38" s="26"/>
      <c r="H38" s="27"/>
      <c r="I38" s="27"/>
      <c r="J38" s="27"/>
      <c r="K38" s="27"/>
      <c r="L38" s="27"/>
      <c r="M38" s="28">
        <f t="shared" si="2"/>
        <v>0</v>
      </c>
      <c r="N38" s="26"/>
    </row>
    <row r="39" spans="1:14" ht="24" x14ac:dyDescent="0.2">
      <c r="A39" s="6">
        <v>1125100</v>
      </c>
      <c r="B39" s="35" t="s">
        <v>88</v>
      </c>
      <c r="C39" s="6">
        <v>425100</v>
      </c>
      <c r="D39" s="27"/>
      <c r="E39" s="26"/>
      <c r="F39" s="29"/>
      <c r="G39" s="26"/>
      <c r="H39" s="27"/>
      <c r="I39" s="27"/>
      <c r="J39" s="27"/>
      <c r="K39" s="27"/>
      <c r="L39" s="27"/>
      <c r="M39" s="28">
        <f t="shared" si="2"/>
        <v>0</v>
      </c>
      <c r="N39" s="26"/>
    </row>
    <row r="40" spans="1:14" ht="24" x14ac:dyDescent="0.2">
      <c r="A40" s="6">
        <v>1125200</v>
      </c>
      <c r="B40" s="35" t="s">
        <v>99</v>
      </c>
      <c r="C40" s="6">
        <v>425200</v>
      </c>
      <c r="D40" s="27">
        <v>309.2</v>
      </c>
      <c r="E40" s="26"/>
      <c r="F40" s="29"/>
      <c r="G40" s="26"/>
      <c r="H40" s="27">
        <v>309.2</v>
      </c>
      <c r="I40" s="27">
        <v>279</v>
      </c>
      <c r="J40" s="27">
        <v>279</v>
      </c>
      <c r="K40" s="27">
        <v>279</v>
      </c>
      <c r="L40" s="27"/>
      <c r="M40" s="28">
        <v>0</v>
      </c>
      <c r="N40" s="26"/>
    </row>
    <row r="41" spans="1:14" x14ac:dyDescent="0.2">
      <c r="A41" s="6">
        <v>112600</v>
      </c>
      <c r="B41" s="15" t="s">
        <v>89</v>
      </c>
      <c r="C41" s="6" t="s">
        <v>68</v>
      </c>
      <c r="D41" s="27"/>
      <c r="E41" s="26"/>
      <c r="F41" s="29"/>
      <c r="G41" s="26"/>
      <c r="H41" s="27"/>
      <c r="I41" s="27"/>
      <c r="J41" s="27"/>
      <c r="K41" s="27"/>
      <c r="L41" s="27"/>
      <c r="M41" s="28">
        <f t="shared" si="2"/>
        <v>0</v>
      </c>
      <c r="N41" s="26"/>
    </row>
    <row r="42" spans="1:14" x14ac:dyDescent="0.2">
      <c r="A42" s="6">
        <v>1126100</v>
      </c>
      <c r="B42" s="35" t="s">
        <v>90</v>
      </c>
      <c r="C42" s="6">
        <v>426100</v>
      </c>
      <c r="D42" s="27">
        <v>60</v>
      </c>
      <c r="E42" s="26"/>
      <c r="F42" s="29"/>
      <c r="G42" s="26"/>
      <c r="H42" s="27">
        <v>60</v>
      </c>
      <c r="I42" s="27">
        <v>12.3</v>
      </c>
      <c r="J42" s="27">
        <v>12.3</v>
      </c>
      <c r="K42" s="27">
        <v>22.6</v>
      </c>
      <c r="L42" s="27"/>
      <c r="M42" s="28">
        <f t="shared" si="2"/>
        <v>10.3</v>
      </c>
      <c r="N42" s="26"/>
    </row>
    <row r="43" spans="1:14" x14ac:dyDescent="0.2">
      <c r="A43" s="6">
        <v>1126700</v>
      </c>
      <c r="B43" s="35" t="s">
        <v>91</v>
      </c>
      <c r="C43" s="6">
        <v>426710</v>
      </c>
      <c r="D43" s="27">
        <v>60</v>
      </c>
      <c r="E43" s="26"/>
      <c r="F43" s="29"/>
      <c r="G43" s="26"/>
      <c r="H43" s="27">
        <v>60</v>
      </c>
      <c r="I43" s="27">
        <v>15</v>
      </c>
      <c r="J43" s="27">
        <v>15</v>
      </c>
      <c r="K43" s="27">
        <v>41.9</v>
      </c>
      <c r="L43" s="27"/>
      <c r="M43" s="28">
        <f t="shared" si="2"/>
        <v>26.9</v>
      </c>
      <c r="N43" s="26"/>
    </row>
    <row r="44" spans="1:14" x14ac:dyDescent="0.2">
      <c r="A44" s="6"/>
      <c r="B44" s="35" t="s">
        <v>92</v>
      </c>
      <c r="C44" s="12">
        <v>426720</v>
      </c>
      <c r="D44" s="27">
        <v>4662.2</v>
      </c>
      <c r="E44" s="26"/>
      <c r="F44" s="29"/>
      <c r="G44" s="26"/>
      <c r="H44" s="27">
        <v>4662.2</v>
      </c>
      <c r="I44" s="27">
        <v>2270.6999999999998</v>
      </c>
      <c r="J44" s="27">
        <v>2609.6999999999998</v>
      </c>
      <c r="K44" s="27">
        <v>3071.1</v>
      </c>
      <c r="L44" s="27">
        <v>5</v>
      </c>
      <c r="M44" s="28">
        <v>461.3</v>
      </c>
      <c r="N44" s="26"/>
    </row>
    <row r="45" spans="1:14" x14ac:dyDescent="0.2">
      <c r="A45" s="6">
        <v>1176000</v>
      </c>
      <c r="B45" s="35" t="s">
        <v>93</v>
      </c>
      <c r="C45" s="12">
        <v>426911</v>
      </c>
      <c r="D45" s="27">
        <v>50</v>
      </c>
      <c r="E45" s="26"/>
      <c r="F45" s="64"/>
      <c r="G45" s="26"/>
      <c r="H45" s="27">
        <v>50</v>
      </c>
      <c r="I45" s="27">
        <v>50</v>
      </c>
      <c r="J45" s="27">
        <v>50</v>
      </c>
      <c r="K45" s="27">
        <v>50</v>
      </c>
      <c r="L45" s="27"/>
      <c r="M45" s="28">
        <f t="shared" si="2"/>
        <v>0</v>
      </c>
      <c r="N45" s="26"/>
    </row>
    <row r="46" spans="1:14" x14ac:dyDescent="0.2">
      <c r="A46" s="6">
        <v>1176100</v>
      </c>
      <c r="B46" s="35" t="s">
        <v>94</v>
      </c>
      <c r="C46" s="12">
        <v>426900</v>
      </c>
      <c r="D46" s="27"/>
      <c r="E46" s="26"/>
      <c r="F46" s="29"/>
      <c r="G46" s="26"/>
      <c r="H46" s="27"/>
      <c r="I46" s="27"/>
      <c r="J46" s="27"/>
      <c r="K46" s="27"/>
      <c r="L46" s="27"/>
      <c r="M46" s="28"/>
      <c r="N46" s="26"/>
    </row>
    <row r="47" spans="1:14" ht="18.75" customHeight="1" x14ac:dyDescent="0.2">
      <c r="A47" s="6">
        <v>1000000</v>
      </c>
      <c r="B47" s="35" t="s">
        <v>95</v>
      </c>
      <c r="C47" s="12"/>
      <c r="D47" s="81">
        <f>SUM(D20:D46)</f>
        <v>29159</v>
      </c>
      <c r="E47" s="24"/>
      <c r="F47" s="31"/>
      <c r="G47" s="24"/>
      <c r="H47" s="81">
        <f t="shared" ref="H47:M47" si="3">SUM(H20:H46)</f>
        <v>29159</v>
      </c>
      <c r="I47" s="81">
        <f t="shared" si="3"/>
        <v>19630.000000000004</v>
      </c>
      <c r="J47" s="81">
        <f t="shared" si="3"/>
        <v>19969.000000000004</v>
      </c>
      <c r="K47" s="81">
        <f t="shared" si="3"/>
        <v>21559.900000000005</v>
      </c>
      <c r="L47" s="81">
        <f t="shared" si="3"/>
        <v>5</v>
      </c>
      <c r="M47" s="82">
        <f t="shared" si="3"/>
        <v>1590.8000000000013</v>
      </c>
      <c r="N47" s="24"/>
    </row>
    <row r="49" spans="2:14" x14ac:dyDescent="0.2">
      <c r="C49" s="17"/>
      <c r="D49" s="18"/>
      <c r="E49" s="21"/>
    </row>
    <row r="50" spans="2:14" x14ac:dyDescent="0.2">
      <c r="B50" s="105" t="s">
        <v>201</v>
      </c>
      <c r="C50" s="105"/>
      <c r="D50" s="105"/>
      <c r="E50" s="105"/>
      <c r="J50" s="107" t="s">
        <v>204</v>
      </c>
      <c r="K50" s="107"/>
      <c r="L50" s="107"/>
      <c r="M50" s="107"/>
      <c r="N50" s="36">
        <v>2957.6</v>
      </c>
    </row>
    <row r="51" spans="2:14" x14ac:dyDescent="0.2">
      <c r="C51" s="17"/>
      <c r="D51" s="18"/>
      <c r="E51" s="21"/>
      <c r="J51" s="107"/>
      <c r="K51" s="107"/>
      <c r="L51" s="107"/>
      <c r="M51" s="107"/>
      <c r="N51" s="36"/>
    </row>
    <row r="52" spans="2:14" x14ac:dyDescent="0.2">
      <c r="J52" s="107" t="s">
        <v>205</v>
      </c>
      <c r="K52" s="107"/>
      <c r="L52" s="107"/>
      <c r="M52" s="107"/>
      <c r="N52" s="85">
        <v>2718.6</v>
      </c>
    </row>
    <row r="53" spans="2:14" x14ac:dyDescent="0.2">
      <c r="B53" s="105" t="s">
        <v>199</v>
      </c>
      <c r="C53" s="105"/>
      <c r="D53" s="105"/>
      <c r="E53" s="105"/>
      <c r="F53" s="105"/>
      <c r="G53" s="105"/>
      <c r="J53" s="107"/>
      <c r="K53" s="107"/>
      <c r="L53" s="107"/>
      <c r="M53" s="107"/>
      <c r="N53" s="107"/>
    </row>
    <row r="54" spans="2:14" x14ac:dyDescent="0.2">
      <c r="J54" s="107" t="s">
        <v>206</v>
      </c>
      <c r="K54" s="107"/>
      <c r="L54" s="107"/>
      <c r="M54" s="107"/>
      <c r="N54" s="107"/>
    </row>
    <row r="55" spans="2:14" ht="15" customHeight="1" x14ac:dyDescent="0.2">
      <c r="B55" s="105" t="s">
        <v>200</v>
      </c>
      <c r="C55" s="105"/>
      <c r="D55" s="105"/>
      <c r="E55" s="105"/>
      <c r="F55" s="105"/>
    </row>
  </sheetData>
  <mergeCells count="32">
    <mergeCell ref="B4:M4"/>
    <mergeCell ref="I14:I15"/>
    <mergeCell ref="B10:D10"/>
    <mergeCell ref="I10:J10"/>
    <mergeCell ref="B11:D11"/>
    <mergeCell ref="E11:G11"/>
    <mergeCell ref="I11:M11"/>
    <mergeCell ref="B12:D12"/>
    <mergeCell ref="I12:J12"/>
    <mergeCell ref="H6:H8"/>
    <mergeCell ref="I6:K8"/>
    <mergeCell ref="B8:D8"/>
    <mergeCell ref="J9:M9"/>
    <mergeCell ref="J14:J15"/>
    <mergeCell ref="K14:K15"/>
    <mergeCell ref="L14:M14"/>
    <mergeCell ref="A14:A15"/>
    <mergeCell ref="B14:C14"/>
    <mergeCell ref="D14:D15"/>
    <mergeCell ref="E14:G14"/>
    <mergeCell ref="H14:H15"/>
    <mergeCell ref="N14:N15"/>
    <mergeCell ref="C7:G7"/>
    <mergeCell ref="B53:G53"/>
    <mergeCell ref="B55:F55"/>
    <mergeCell ref="B9:D9"/>
    <mergeCell ref="B50:E50"/>
    <mergeCell ref="J50:M50"/>
    <mergeCell ref="J51:M51"/>
    <mergeCell ref="J52:M52"/>
    <mergeCell ref="J53:N53"/>
    <mergeCell ref="J54:N54"/>
  </mergeCells>
  <conditionalFormatting sqref="M18:M46 H46 D47:L47 N47 H18:H19">
    <cfRule type="cellIs" dxfId="1" priority="1" operator="equal">
      <formula>0</formula>
    </cfRule>
  </conditionalFormatting>
  <pageMargins left="0.2" right="0.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E11" sqref="E11:G11"/>
    </sheetView>
  </sheetViews>
  <sheetFormatPr defaultRowHeight="12.75" x14ac:dyDescent="0.2"/>
  <cols>
    <col min="1" max="1" width="9" style="1" customWidth="1"/>
    <col min="2" max="2" width="33.5703125" style="1" customWidth="1"/>
    <col min="3" max="3" width="8" style="1" customWidth="1"/>
    <col min="4" max="4" width="8.5703125" style="1" customWidth="1"/>
    <col min="5" max="6" width="9.5703125" style="1" customWidth="1"/>
    <col min="7" max="7" width="6.85546875" style="1" customWidth="1"/>
    <col min="8" max="8" width="9" style="1" customWidth="1"/>
    <col min="9" max="9" width="8.5703125" style="1" customWidth="1"/>
    <col min="10" max="10" width="8.42578125" style="1" customWidth="1"/>
    <col min="11" max="11" width="7.85546875" style="1" customWidth="1"/>
    <col min="12" max="12" width="7.42578125" style="1" customWidth="1"/>
    <col min="13" max="13" width="9" style="1" customWidth="1"/>
    <col min="14" max="14" width="8.140625" style="1" customWidth="1"/>
    <col min="15" max="15" width="9.140625" style="1"/>
    <col min="16" max="16" width="10" style="1" bestFit="1" customWidth="1"/>
    <col min="17" max="252" width="9.140625" style="1"/>
    <col min="253" max="253" width="6.28515625" style="1" customWidth="1"/>
    <col min="254" max="254" width="23.42578125" style="1" customWidth="1"/>
    <col min="255" max="256" width="9.140625" style="1"/>
    <col min="257" max="257" width="13.42578125" style="1" customWidth="1"/>
    <col min="258" max="263" width="10.28515625" style="1" customWidth="1"/>
    <col min="264" max="508" width="9.140625" style="1"/>
    <col min="509" max="509" width="6.28515625" style="1" customWidth="1"/>
    <col min="510" max="510" width="23.42578125" style="1" customWidth="1"/>
    <col min="511" max="512" width="9.140625" style="1"/>
    <col min="513" max="513" width="13.42578125" style="1" customWidth="1"/>
    <col min="514" max="519" width="10.28515625" style="1" customWidth="1"/>
    <col min="520" max="764" width="9.140625" style="1"/>
    <col min="765" max="765" width="6.28515625" style="1" customWidth="1"/>
    <col min="766" max="766" width="23.42578125" style="1" customWidth="1"/>
    <col min="767" max="768" width="9.140625" style="1"/>
    <col min="769" max="769" width="13.42578125" style="1" customWidth="1"/>
    <col min="770" max="775" width="10.28515625" style="1" customWidth="1"/>
    <col min="776" max="1020" width="9.140625" style="1"/>
    <col min="1021" max="1021" width="6.28515625" style="1" customWidth="1"/>
    <col min="1022" max="1022" width="23.42578125" style="1" customWidth="1"/>
    <col min="1023" max="1024" width="9.140625" style="1"/>
    <col min="1025" max="1025" width="13.42578125" style="1" customWidth="1"/>
    <col min="1026" max="1031" width="10.28515625" style="1" customWidth="1"/>
    <col min="1032" max="1276" width="9.140625" style="1"/>
    <col min="1277" max="1277" width="6.28515625" style="1" customWidth="1"/>
    <col min="1278" max="1278" width="23.42578125" style="1" customWidth="1"/>
    <col min="1279" max="1280" width="9.140625" style="1"/>
    <col min="1281" max="1281" width="13.42578125" style="1" customWidth="1"/>
    <col min="1282" max="1287" width="10.28515625" style="1" customWidth="1"/>
    <col min="1288" max="1532" width="9.140625" style="1"/>
    <col min="1533" max="1533" width="6.28515625" style="1" customWidth="1"/>
    <col min="1534" max="1534" width="23.42578125" style="1" customWidth="1"/>
    <col min="1535" max="1536" width="9.140625" style="1"/>
    <col min="1537" max="1537" width="13.42578125" style="1" customWidth="1"/>
    <col min="1538" max="1543" width="10.28515625" style="1" customWidth="1"/>
    <col min="1544" max="1788" width="9.140625" style="1"/>
    <col min="1789" max="1789" width="6.28515625" style="1" customWidth="1"/>
    <col min="1790" max="1790" width="23.42578125" style="1" customWidth="1"/>
    <col min="1791" max="1792" width="9.140625" style="1"/>
    <col min="1793" max="1793" width="13.42578125" style="1" customWidth="1"/>
    <col min="1794" max="1799" width="10.28515625" style="1" customWidth="1"/>
    <col min="1800" max="2044" width="9.140625" style="1"/>
    <col min="2045" max="2045" width="6.28515625" style="1" customWidth="1"/>
    <col min="2046" max="2046" width="23.42578125" style="1" customWidth="1"/>
    <col min="2047" max="2048" width="9.140625" style="1"/>
    <col min="2049" max="2049" width="13.42578125" style="1" customWidth="1"/>
    <col min="2050" max="2055" width="10.28515625" style="1" customWidth="1"/>
    <col min="2056" max="2300" width="9.140625" style="1"/>
    <col min="2301" max="2301" width="6.28515625" style="1" customWidth="1"/>
    <col min="2302" max="2302" width="23.42578125" style="1" customWidth="1"/>
    <col min="2303" max="2304" width="9.140625" style="1"/>
    <col min="2305" max="2305" width="13.42578125" style="1" customWidth="1"/>
    <col min="2306" max="2311" width="10.28515625" style="1" customWidth="1"/>
    <col min="2312" max="2556" width="9.140625" style="1"/>
    <col min="2557" max="2557" width="6.28515625" style="1" customWidth="1"/>
    <col min="2558" max="2558" width="23.42578125" style="1" customWidth="1"/>
    <col min="2559" max="2560" width="9.140625" style="1"/>
    <col min="2561" max="2561" width="13.42578125" style="1" customWidth="1"/>
    <col min="2562" max="2567" width="10.28515625" style="1" customWidth="1"/>
    <col min="2568" max="2812" width="9.140625" style="1"/>
    <col min="2813" max="2813" width="6.28515625" style="1" customWidth="1"/>
    <col min="2814" max="2814" width="23.42578125" style="1" customWidth="1"/>
    <col min="2815" max="2816" width="9.140625" style="1"/>
    <col min="2817" max="2817" width="13.42578125" style="1" customWidth="1"/>
    <col min="2818" max="2823" width="10.28515625" style="1" customWidth="1"/>
    <col min="2824" max="3068" width="9.140625" style="1"/>
    <col min="3069" max="3069" width="6.28515625" style="1" customWidth="1"/>
    <col min="3070" max="3070" width="23.42578125" style="1" customWidth="1"/>
    <col min="3071" max="3072" width="9.140625" style="1"/>
    <col min="3073" max="3073" width="13.42578125" style="1" customWidth="1"/>
    <col min="3074" max="3079" width="10.28515625" style="1" customWidth="1"/>
    <col min="3080" max="3324" width="9.140625" style="1"/>
    <col min="3325" max="3325" width="6.28515625" style="1" customWidth="1"/>
    <col min="3326" max="3326" width="23.42578125" style="1" customWidth="1"/>
    <col min="3327" max="3328" width="9.140625" style="1"/>
    <col min="3329" max="3329" width="13.42578125" style="1" customWidth="1"/>
    <col min="3330" max="3335" width="10.28515625" style="1" customWidth="1"/>
    <col min="3336" max="3580" width="9.140625" style="1"/>
    <col min="3581" max="3581" width="6.28515625" style="1" customWidth="1"/>
    <col min="3582" max="3582" width="23.42578125" style="1" customWidth="1"/>
    <col min="3583" max="3584" width="9.140625" style="1"/>
    <col min="3585" max="3585" width="13.42578125" style="1" customWidth="1"/>
    <col min="3586" max="3591" width="10.28515625" style="1" customWidth="1"/>
    <col min="3592" max="3836" width="9.140625" style="1"/>
    <col min="3837" max="3837" width="6.28515625" style="1" customWidth="1"/>
    <col min="3838" max="3838" width="23.42578125" style="1" customWidth="1"/>
    <col min="3839" max="3840" width="9.140625" style="1"/>
    <col min="3841" max="3841" width="13.42578125" style="1" customWidth="1"/>
    <col min="3842" max="3847" width="10.28515625" style="1" customWidth="1"/>
    <col min="3848" max="4092" width="9.140625" style="1"/>
    <col min="4093" max="4093" width="6.28515625" style="1" customWidth="1"/>
    <col min="4094" max="4094" width="23.42578125" style="1" customWidth="1"/>
    <col min="4095" max="4096" width="9.140625" style="1"/>
    <col min="4097" max="4097" width="13.42578125" style="1" customWidth="1"/>
    <col min="4098" max="4103" width="10.28515625" style="1" customWidth="1"/>
    <col min="4104" max="4348" width="9.140625" style="1"/>
    <col min="4349" max="4349" width="6.28515625" style="1" customWidth="1"/>
    <col min="4350" max="4350" width="23.42578125" style="1" customWidth="1"/>
    <col min="4351" max="4352" width="9.140625" style="1"/>
    <col min="4353" max="4353" width="13.42578125" style="1" customWidth="1"/>
    <col min="4354" max="4359" width="10.28515625" style="1" customWidth="1"/>
    <col min="4360" max="4604" width="9.140625" style="1"/>
    <col min="4605" max="4605" width="6.28515625" style="1" customWidth="1"/>
    <col min="4606" max="4606" width="23.42578125" style="1" customWidth="1"/>
    <col min="4607" max="4608" width="9.140625" style="1"/>
    <col min="4609" max="4609" width="13.42578125" style="1" customWidth="1"/>
    <col min="4610" max="4615" width="10.28515625" style="1" customWidth="1"/>
    <col min="4616" max="4860" width="9.140625" style="1"/>
    <col min="4861" max="4861" width="6.28515625" style="1" customWidth="1"/>
    <col min="4862" max="4862" width="23.42578125" style="1" customWidth="1"/>
    <col min="4863" max="4864" width="9.140625" style="1"/>
    <col min="4865" max="4865" width="13.42578125" style="1" customWidth="1"/>
    <col min="4866" max="4871" width="10.28515625" style="1" customWidth="1"/>
    <col min="4872" max="5116" width="9.140625" style="1"/>
    <col min="5117" max="5117" width="6.28515625" style="1" customWidth="1"/>
    <col min="5118" max="5118" width="23.42578125" style="1" customWidth="1"/>
    <col min="5119" max="5120" width="9.140625" style="1"/>
    <col min="5121" max="5121" width="13.42578125" style="1" customWidth="1"/>
    <col min="5122" max="5127" width="10.28515625" style="1" customWidth="1"/>
    <col min="5128" max="5372" width="9.140625" style="1"/>
    <col min="5373" max="5373" width="6.28515625" style="1" customWidth="1"/>
    <col min="5374" max="5374" width="23.42578125" style="1" customWidth="1"/>
    <col min="5375" max="5376" width="9.140625" style="1"/>
    <col min="5377" max="5377" width="13.42578125" style="1" customWidth="1"/>
    <col min="5378" max="5383" width="10.28515625" style="1" customWidth="1"/>
    <col min="5384" max="5628" width="9.140625" style="1"/>
    <col min="5629" max="5629" width="6.28515625" style="1" customWidth="1"/>
    <col min="5630" max="5630" width="23.42578125" style="1" customWidth="1"/>
    <col min="5631" max="5632" width="9.140625" style="1"/>
    <col min="5633" max="5633" width="13.42578125" style="1" customWidth="1"/>
    <col min="5634" max="5639" width="10.28515625" style="1" customWidth="1"/>
    <col min="5640" max="5884" width="9.140625" style="1"/>
    <col min="5885" max="5885" width="6.28515625" style="1" customWidth="1"/>
    <col min="5886" max="5886" width="23.42578125" style="1" customWidth="1"/>
    <col min="5887" max="5888" width="9.140625" style="1"/>
    <col min="5889" max="5889" width="13.42578125" style="1" customWidth="1"/>
    <col min="5890" max="5895" width="10.28515625" style="1" customWidth="1"/>
    <col min="5896" max="6140" width="9.140625" style="1"/>
    <col min="6141" max="6141" width="6.28515625" style="1" customWidth="1"/>
    <col min="6142" max="6142" width="23.42578125" style="1" customWidth="1"/>
    <col min="6143" max="6144" width="9.140625" style="1"/>
    <col min="6145" max="6145" width="13.42578125" style="1" customWidth="1"/>
    <col min="6146" max="6151" width="10.28515625" style="1" customWidth="1"/>
    <col min="6152" max="6396" width="9.140625" style="1"/>
    <col min="6397" max="6397" width="6.28515625" style="1" customWidth="1"/>
    <col min="6398" max="6398" width="23.42578125" style="1" customWidth="1"/>
    <col min="6399" max="6400" width="9.140625" style="1"/>
    <col min="6401" max="6401" width="13.42578125" style="1" customWidth="1"/>
    <col min="6402" max="6407" width="10.28515625" style="1" customWidth="1"/>
    <col min="6408" max="6652" width="9.140625" style="1"/>
    <col min="6653" max="6653" width="6.28515625" style="1" customWidth="1"/>
    <col min="6654" max="6654" width="23.42578125" style="1" customWidth="1"/>
    <col min="6655" max="6656" width="9.140625" style="1"/>
    <col min="6657" max="6657" width="13.42578125" style="1" customWidth="1"/>
    <col min="6658" max="6663" width="10.28515625" style="1" customWidth="1"/>
    <col min="6664" max="6908" width="9.140625" style="1"/>
    <col min="6909" max="6909" width="6.28515625" style="1" customWidth="1"/>
    <col min="6910" max="6910" width="23.42578125" style="1" customWidth="1"/>
    <col min="6911" max="6912" width="9.140625" style="1"/>
    <col min="6913" max="6913" width="13.42578125" style="1" customWidth="1"/>
    <col min="6914" max="6919" width="10.28515625" style="1" customWidth="1"/>
    <col min="6920" max="7164" width="9.140625" style="1"/>
    <col min="7165" max="7165" width="6.28515625" style="1" customWidth="1"/>
    <col min="7166" max="7166" width="23.42578125" style="1" customWidth="1"/>
    <col min="7167" max="7168" width="9.140625" style="1"/>
    <col min="7169" max="7169" width="13.42578125" style="1" customWidth="1"/>
    <col min="7170" max="7175" width="10.28515625" style="1" customWidth="1"/>
    <col min="7176" max="7420" width="9.140625" style="1"/>
    <col min="7421" max="7421" width="6.28515625" style="1" customWidth="1"/>
    <col min="7422" max="7422" width="23.42578125" style="1" customWidth="1"/>
    <col min="7423" max="7424" width="9.140625" style="1"/>
    <col min="7425" max="7425" width="13.42578125" style="1" customWidth="1"/>
    <col min="7426" max="7431" width="10.28515625" style="1" customWidth="1"/>
    <col min="7432" max="7676" width="9.140625" style="1"/>
    <col min="7677" max="7677" width="6.28515625" style="1" customWidth="1"/>
    <col min="7678" max="7678" width="23.42578125" style="1" customWidth="1"/>
    <col min="7679" max="7680" width="9.140625" style="1"/>
    <col min="7681" max="7681" width="13.42578125" style="1" customWidth="1"/>
    <col min="7682" max="7687" width="10.28515625" style="1" customWidth="1"/>
    <col min="7688" max="7932" width="9.140625" style="1"/>
    <col min="7933" max="7933" width="6.28515625" style="1" customWidth="1"/>
    <col min="7934" max="7934" width="23.42578125" style="1" customWidth="1"/>
    <col min="7935" max="7936" width="9.140625" style="1"/>
    <col min="7937" max="7937" width="13.42578125" style="1" customWidth="1"/>
    <col min="7938" max="7943" width="10.28515625" style="1" customWidth="1"/>
    <col min="7944" max="8188" width="9.140625" style="1"/>
    <col min="8189" max="8189" width="6.28515625" style="1" customWidth="1"/>
    <col min="8190" max="8190" width="23.42578125" style="1" customWidth="1"/>
    <col min="8191" max="8192" width="9.140625" style="1"/>
    <col min="8193" max="8193" width="13.42578125" style="1" customWidth="1"/>
    <col min="8194" max="8199" width="10.28515625" style="1" customWidth="1"/>
    <col min="8200" max="8444" width="9.140625" style="1"/>
    <col min="8445" max="8445" width="6.28515625" style="1" customWidth="1"/>
    <col min="8446" max="8446" width="23.42578125" style="1" customWidth="1"/>
    <col min="8447" max="8448" width="9.140625" style="1"/>
    <col min="8449" max="8449" width="13.42578125" style="1" customWidth="1"/>
    <col min="8450" max="8455" width="10.28515625" style="1" customWidth="1"/>
    <col min="8456" max="8700" width="9.140625" style="1"/>
    <col min="8701" max="8701" width="6.28515625" style="1" customWidth="1"/>
    <col min="8702" max="8702" width="23.42578125" style="1" customWidth="1"/>
    <col min="8703" max="8704" width="9.140625" style="1"/>
    <col min="8705" max="8705" width="13.42578125" style="1" customWidth="1"/>
    <col min="8706" max="8711" width="10.28515625" style="1" customWidth="1"/>
    <col min="8712" max="8956" width="9.140625" style="1"/>
    <col min="8957" max="8957" width="6.28515625" style="1" customWidth="1"/>
    <col min="8958" max="8958" width="23.42578125" style="1" customWidth="1"/>
    <col min="8959" max="8960" width="9.140625" style="1"/>
    <col min="8961" max="8961" width="13.42578125" style="1" customWidth="1"/>
    <col min="8962" max="8967" width="10.28515625" style="1" customWidth="1"/>
    <col min="8968" max="9212" width="9.140625" style="1"/>
    <col min="9213" max="9213" width="6.28515625" style="1" customWidth="1"/>
    <col min="9214" max="9214" width="23.42578125" style="1" customWidth="1"/>
    <col min="9215" max="9216" width="9.140625" style="1"/>
    <col min="9217" max="9217" width="13.42578125" style="1" customWidth="1"/>
    <col min="9218" max="9223" width="10.28515625" style="1" customWidth="1"/>
    <col min="9224" max="9468" width="9.140625" style="1"/>
    <col min="9469" max="9469" width="6.28515625" style="1" customWidth="1"/>
    <col min="9470" max="9470" width="23.42578125" style="1" customWidth="1"/>
    <col min="9471" max="9472" width="9.140625" style="1"/>
    <col min="9473" max="9473" width="13.42578125" style="1" customWidth="1"/>
    <col min="9474" max="9479" width="10.28515625" style="1" customWidth="1"/>
    <col min="9480" max="9724" width="9.140625" style="1"/>
    <col min="9725" max="9725" width="6.28515625" style="1" customWidth="1"/>
    <col min="9726" max="9726" width="23.42578125" style="1" customWidth="1"/>
    <col min="9727" max="9728" width="9.140625" style="1"/>
    <col min="9729" max="9729" width="13.42578125" style="1" customWidth="1"/>
    <col min="9730" max="9735" width="10.28515625" style="1" customWidth="1"/>
    <col min="9736" max="9980" width="9.140625" style="1"/>
    <col min="9981" max="9981" width="6.28515625" style="1" customWidth="1"/>
    <col min="9982" max="9982" width="23.42578125" style="1" customWidth="1"/>
    <col min="9983" max="9984" width="9.140625" style="1"/>
    <col min="9985" max="9985" width="13.42578125" style="1" customWidth="1"/>
    <col min="9986" max="9991" width="10.28515625" style="1" customWidth="1"/>
    <col min="9992" max="10236" width="9.140625" style="1"/>
    <col min="10237" max="10237" width="6.28515625" style="1" customWidth="1"/>
    <col min="10238" max="10238" width="23.42578125" style="1" customWidth="1"/>
    <col min="10239" max="10240" width="9.140625" style="1"/>
    <col min="10241" max="10241" width="13.42578125" style="1" customWidth="1"/>
    <col min="10242" max="10247" width="10.28515625" style="1" customWidth="1"/>
    <col min="10248" max="10492" width="9.140625" style="1"/>
    <col min="10493" max="10493" width="6.28515625" style="1" customWidth="1"/>
    <col min="10494" max="10494" width="23.42578125" style="1" customWidth="1"/>
    <col min="10495" max="10496" width="9.140625" style="1"/>
    <col min="10497" max="10497" width="13.42578125" style="1" customWidth="1"/>
    <col min="10498" max="10503" width="10.28515625" style="1" customWidth="1"/>
    <col min="10504" max="10748" width="9.140625" style="1"/>
    <col min="10749" max="10749" width="6.28515625" style="1" customWidth="1"/>
    <col min="10750" max="10750" width="23.42578125" style="1" customWidth="1"/>
    <col min="10751" max="10752" width="9.140625" style="1"/>
    <col min="10753" max="10753" width="13.42578125" style="1" customWidth="1"/>
    <col min="10754" max="10759" width="10.28515625" style="1" customWidth="1"/>
    <col min="10760" max="11004" width="9.140625" style="1"/>
    <col min="11005" max="11005" width="6.28515625" style="1" customWidth="1"/>
    <col min="11006" max="11006" width="23.42578125" style="1" customWidth="1"/>
    <col min="11007" max="11008" width="9.140625" style="1"/>
    <col min="11009" max="11009" width="13.42578125" style="1" customWidth="1"/>
    <col min="11010" max="11015" width="10.28515625" style="1" customWidth="1"/>
    <col min="11016" max="11260" width="9.140625" style="1"/>
    <col min="11261" max="11261" width="6.28515625" style="1" customWidth="1"/>
    <col min="11262" max="11262" width="23.42578125" style="1" customWidth="1"/>
    <col min="11263" max="11264" width="9.140625" style="1"/>
    <col min="11265" max="11265" width="13.42578125" style="1" customWidth="1"/>
    <col min="11266" max="11271" width="10.28515625" style="1" customWidth="1"/>
    <col min="11272" max="11516" width="9.140625" style="1"/>
    <col min="11517" max="11517" width="6.28515625" style="1" customWidth="1"/>
    <col min="11518" max="11518" width="23.42578125" style="1" customWidth="1"/>
    <col min="11519" max="11520" width="9.140625" style="1"/>
    <col min="11521" max="11521" width="13.42578125" style="1" customWidth="1"/>
    <col min="11522" max="11527" width="10.28515625" style="1" customWidth="1"/>
    <col min="11528" max="11772" width="9.140625" style="1"/>
    <col min="11773" max="11773" width="6.28515625" style="1" customWidth="1"/>
    <col min="11774" max="11774" width="23.42578125" style="1" customWidth="1"/>
    <col min="11775" max="11776" width="9.140625" style="1"/>
    <col min="11777" max="11777" width="13.42578125" style="1" customWidth="1"/>
    <col min="11778" max="11783" width="10.28515625" style="1" customWidth="1"/>
    <col min="11784" max="12028" width="9.140625" style="1"/>
    <col min="12029" max="12029" width="6.28515625" style="1" customWidth="1"/>
    <col min="12030" max="12030" width="23.42578125" style="1" customWidth="1"/>
    <col min="12031" max="12032" width="9.140625" style="1"/>
    <col min="12033" max="12033" width="13.42578125" style="1" customWidth="1"/>
    <col min="12034" max="12039" width="10.28515625" style="1" customWidth="1"/>
    <col min="12040" max="12284" width="9.140625" style="1"/>
    <col min="12285" max="12285" width="6.28515625" style="1" customWidth="1"/>
    <col min="12286" max="12286" width="23.42578125" style="1" customWidth="1"/>
    <col min="12287" max="12288" width="9.140625" style="1"/>
    <col min="12289" max="12289" width="13.42578125" style="1" customWidth="1"/>
    <col min="12290" max="12295" width="10.28515625" style="1" customWidth="1"/>
    <col min="12296" max="12540" width="9.140625" style="1"/>
    <col min="12541" max="12541" width="6.28515625" style="1" customWidth="1"/>
    <col min="12542" max="12542" width="23.42578125" style="1" customWidth="1"/>
    <col min="12543" max="12544" width="9.140625" style="1"/>
    <col min="12545" max="12545" width="13.42578125" style="1" customWidth="1"/>
    <col min="12546" max="12551" width="10.28515625" style="1" customWidth="1"/>
    <col min="12552" max="12796" width="9.140625" style="1"/>
    <col min="12797" max="12797" width="6.28515625" style="1" customWidth="1"/>
    <col min="12798" max="12798" width="23.42578125" style="1" customWidth="1"/>
    <col min="12799" max="12800" width="9.140625" style="1"/>
    <col min="12801" max="12801" width="13.42578125" style="1" customWidth="1"/>
    <col min="12802" max="12807" width="10.28515625" style="1" customWidth="1"/>
    <col min="12808" max="13052" width="9.140625" style="1"/>
    <col min="13053" max="13053" width="6.28515625" style="1" customWidth="1"/>
    <col min="13054" max="13054" width="23.42578125" style="1" customWidth="1"/>
    <col min="13055" max="13056" width="9.140625" style="1"/>
    <col min="13057" max="13057" width="13.42578125" style="1" customWidth="1"/>
    <col min="13058" max="13063" width="10.28515625" style="1" customWidth="1"/>
    <col min="13064" max="13308" width="9.140625" style="1"/>
    <col min="13309" max="13309" width="6.28515625" style="1" customWidth="1"/>
    <col min="13310" max="13310" width="23.42578125" style="1" customWidth="1"/>
    <col min="13311" max="13312" width="9.140625" style="1"/>
    <col min="13313" max="13313" width="13.42578125" style="1" customWidth="1"/>
    <col min="13314" max="13319" width="10.28515625" style="1" customWidth="1"/>
    <col min="13320" max="13564" width="9.140625" style="1"/>
    <col min="13565" max="13565" width="6.28515625" style="1" customWidth="1"/>
    <col min="13566" max="13566" width="23.42578125" style="1" customWidth="1"/>
    <col min="13567" max="13568" width="9.140625" style="1"/>
    <col min="13569" max="13569" width="13.42578125" style="1" customWidth="1"/>
    <col min="13570" max="13575" width="10.28515625" style="1" customWidth="1"/>
    <col min="13576" max="13820" width="9.140625" style="1"/>
    <col min="13821" max="13821" width="6.28515625" style="1" customWidth="1"/>
    <col min="13822" max="13822" width="23.42578125" style="1" customWidth="1"/>
    <col min="13823" max="13824" width="9.140625" style="1"/>
    <col min="13825" max="13825" width="13.42578125" style="1" customWidth="1"/>
    <col min="13826" max="13831" width="10.28515625" style="1" customWidth="1"/>
    <col min="13832" max="14076" width="9.140625" style="1"/>
    <col min="14077" max="14077" width="6.28515625" style="1" customWidth="1"/>
    <col min="14078" max="14078" width="23.42578125" style="1" customWidth="1"/>
    <col min="14079" max="14080" width="9.140625" style="1"/>
    <col min="14081" max="14081" width="13.42578125" style="1" customWidth="1"/>
    <col min="14082" max="14087" width="10.28515625" style="1" customWidth="1"/>
    <col min="14088" max="14332" width="9.140625" style="1"/>
    <col min="14333" max="14333" width="6.28515625" style="1" customWidth="1"/>
    <col min="14334" max="14334" width="23.42578125" style="1" customWidth="1"/>
    <col min="14335" max="14336" width="9.140625" style="1"/>
    <col min="14337" max="14337" width="13.42578125" style="1" customWidth="1"/>
    <col min="14338" max="14343" width="10.28515625" style="1" customWidth="1"/>
    <col min="14344" max="14588" width="9.140625" style="1"/>
    <col min="14589" max="14589" width="6.28515625" style="1" customWidth="1"/>
    <col min="14590" max="14590" width="23.42578125" style="1" customWidth="1"/>
    <col min="14591" max="14592" width="9.140625" style="1"/>
    <col min="14593" max="14593" width="13.42578125" style="1" customWidth="1"/>
    <col min="14594" max="14599" width="10.28515625" style="1" customWidth="1"/>
    <col min="14600" max="14844" width="9.140625" style="1"/>
    <col min="14845" max="14845" width="6.28515625" style="1" customWidth="1"/>
    <col min="14846" max="14846" width="23.42578125" style="1" customWidth="1"/>
    <col min="14847" max="14848" width="9.140625" style="1"/>
    <col min="14849" max="14849" width="13.42578125" style="1" customWidth="1"/>
    <col min="14850" max="14855" width="10.28515625" style="1" customWidth="1"/>
    <col min="14856" max="15100" width="9.140625" style="1"/>
    <col min="15101" max="15101" width="6.28515625" style="1" customWidth="1"/>
    <col min="15102" max="15102" width="23.42578125" style="1" customWidth="1"/>
    <col min="15103" max="15104" width="9.140625" style="1"/>
    <col min="15105" max="15105" width="13.42578125" style="1" customWidth="1"/>
    <col min="15106" max="15111" width="10.28515625" style="1" customWidth="1"/>
    <col min="15112" max="15356" width="9.140625" style="1"/>
    <col min="15357" max="15357" width="6.28515625" style="1" customWidth="1"/>
    <col min="15358" max="15358" width="23.42578125" style="1" customWidth="1"/>
    <col min="15359" max="15360" width="9.140625" style="1"/>
    <col min="15361" max="15361" width="13.42578125" style="1" customWidth="1"/>
    <col min="15362" max="15367" width="10.28515625" style="1" customWidth="1"/>
    <col min="15368" max="15612" width="9.140625" style="1"/>
    <col min="15613" max="15613" width="6.28515625" style="1" customWidth="1"/>
    <col min="15614" max="15614" width="23.42578125" style="1" customWidth="1"/>
    <col min="15615" max="15616" width="9.140625" style="1"/>
    <col min="15617" max="15617" width="13.42578125" style="1" customWidth="1"/>
    <col min="15618" max="15623" width="10.28515625" style="1" customWidth="1"/>
    <col min="15624" max="15868" width="9.140625" style="1"/>
    <col min="15869" max="15869" width="6.28515625" style="1" customWidth="1"/>
    <col min="15870" max="15870" width="23.42578125" style="1" customWidth="1"/>
    <col min="15871" max="15872" width="9.140625" style="1"/>
    <col min="15873" max="15873" width="13.42578125" style="1" customWidth="1"/>
    <col min="15874" max="15879" width="10.28515625" style="1" customWidth="1"/>
    <col min="15880" max="16124" width="9.140625" style="1"/>
    <col min="16125" max="16125" width="6.28515625" style="1" customWidth="1"/>
    <col min="16126" max="16126" width="23.42578125" style="1" customWidth="1"/>
    <col min="16127" max="16128" width="9.140625" style="1"/>
    <col min="16129" max="16129" width="13.42578125" style="1" customWidth="1"/>
    <col min="16130" max="16135" width="10.28515625" style="1" customWidth="1"/>
    <col min="16136" max="16384" width="9.140625" style="1"/>
  </cols>
  <sheetData>
    <row r="1" spans="1:14" x14ac:dyDescent="0.2">
      <c r="N1" s="20" t="s">
        <v>97</v>
      </c>
    </row>
    <row r="2" spans="1:14" ht="18" x14ac:dyDescent="0.2">
      <c r="A2" s="10" t="s">
        <v>31</v>
      </c>
      <c r="B2" s="10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</row>
    <row r="3" spans="1:14" ht="18" x14ac:dyDescent="0.2">
      <c r="A3" s="11" t="s">
        <v>32</v>
      </c>
      <c r="B3" s="11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</row>
    <row r="4" spans="1:14" ht="18" x14ac:dyDescent="0.2">
      <c r="A4" s="10"/>
      <c r="B4" s="98" t="s">
        <v>202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77"/>
      <c r="N4" s="77"/>
    </row>
    <row r="5" spans="1:14" x14ac:dyDescent="0.2">
      <c r="A5" s="33"/>
      <c r="B5" s="33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</row>
    <row r="6" spans="1:14" x14ac:dyDescent="0.2">
      <c r="A6" s="67" t="s">
        <v>33</v>
      </c>
      <c r="B6" s="72" t="s">
        <v>35</v>
      </c>
      <c r="C6" s="33"/>
      <c r="D6" s="55"/>
      <c r="E6" s="71" t="s">
        <v>34</v>
      </c>
      <c r="F6" s="55"/>
      <c r="G6" s="55"/>
      <c r="H6" s="121" t="s">
        <v>51</v>
      </c>
      <c r="I6" s="106" t="s">
        <v>55</v>
      </c>
      <c r="J6" s="106"/>
      <c r="K6" s="106"/>
      <c r="L6" s="67" t="s">
        <v>52</v>
      </c>
      <c r="M6" s="68" t="s">
        <v>58</v>
      </c>
      <c r="N6" s="55"/>
    </row>
    <row r="7" spans="1:14" x14ac:dyDescent="0.2">
      <c r="A7" s="67" t="s">
        <v>36</v>
      </c>
      <c r="B7" s="72" t="s">
        <v>37</v>
      </c>
      <c r="C7" s="33"/>
      <c r="D7" s="55"/>
      <c r="E7" s="71" t="s">
        <v>38</v>
      </c>
      <c r="F7" s="55"/>
      <c r="G7" s="55"/>
      <c r="H7" s="121"/>
      <c r="I7" s="106"/>
      <c r="J7" s="106"/>
      <c r="K7" s="106"/>
      <c r="L7" s="67" t="s">
        <v>53</v>
      </c>
      <c r="M7" s="69">
        <v>1</v>
      </c>
      <c r="N7" s="55"/>
    </row>
    <row r="8" spans="1:14" x14ac:dyDescent="0.2">
      <c r="A8" s="67" t="s">
        <v>39</v>
      </c>
      <c r="B8" s="106" t="s">
        <v>41</v>
      </c>
      <c r="C8" s="106"/>
      <c r="D8" s="106"/>
      <c r="E8" s="71">
        <v>209001</v>
      </c>
      <c r="F8" s="55"/>
      <c r="G8" s="33"/>
      <c r="H8" s="121"/>
      <c r="I8" s="106"/>
      <c r="J8" s="106"/>
      <c r="K8" s="106"/>
      <c r="L8" s="67" t="s">
        <v>54</v>
      </c>
      <c r="M8" s="69">
        <v>1</v>
      </c>
      <c r="N8" s="55"/>
    </row>
    <row r="9" spans="1:14" x14ac:dyDescent="0.2">
      <c r="A9" s="67" t="s">
        <v>40</v>
      </c>
      <c r="B9" s="106" t="s">
        <v>42</v>
      </c>
      <c r="C9" s="104"/>
      <c r="D9" s="104"/>
      <c r="E9" s="71" t="s">
        <v>43</v>
      </c>
      <c r="F9" s="33"/>
      <c r="G9" s="33"/>
      <c r="H9" s="67" t="s">
        <v>56</v>
      </c>
      <c r="I9" s="113" t="s">
        <v>57</v>
      </c>
      <c r="J9" s="113"/>
      <c r="K9" s="122" t="s">
        <v>59</v>
      </c>
      <c r="L9" s="122"/>
      <c r="M9" s="122"/>
      <c r="N9" s="122"/>
    </row>
    <row r="10" spans="1:14" x14ac:dyDescent="0.2">
      <c r="A10" s="67" t="s">
        <v>44</v>
      </c>
      <c r="B10" s="106" t="s">
        <v>45</v>
      </c>
      <c r="C10" s="106"/>
      <c r="D10" s="106"/>
      <c r="E10" s="71" t="s">
        <v>46</v>
      </c>
      <c r="F10" s="33"/>
      <c r="G10" s="33"/>
      <c r="H10" s="67" t="s">
        <v>60</v>
      </c>
      <c r="I10" s="106" t="s">
        <v>61</v>
      </c>
      <c r="J10" s="106"/>
      <c r="K10" s="69">
        <v>4511</v>
      </c>
      <c r="L10" s="55"/>
      <c r="M10" s="55"/>
      <c r="N10" s="55"/>
    </row>
    <row r="11" spans="1:14" x14ac:dyDescent="0.2">
      <c r="A11" s="67" t="s">
        <v>49</v>
      </c>
      <c r="B11" s="106" t="s">
        <v>47</v>
      </c>
      <c r="C11" s="106"/>
      <c r="D11" s="106"/>
      <c r="E11" s="114" t="s">
        <v>48</v>
      </c>
      <c r="F11" s="114"/>
      <c r="G11" s="114"/>
      <c r="H11" s="67" t="s">
        <v>62</v>
      </c>
      <c r="I11" s="106" t="s">
        <v>101</v>
      </c>
      <c r="J11" s="106"/>
      <c r="K11" s="106"/>
      <c r="L11" s="106"/>
      <c r="M11" s="106"/>
      <c r="N11" s="70"/>
    </row>
    <row r="12" spans="1:14" x14ac:dyDescent="0.2">
      <c r="A12" s="67" t="s">
        <v>50</v>
      </c>
      <c r="B12" s="106" t="s">
        <v>98</v>
      </c>
      <c r="C12" s="106"/>
      <c r="D12" s="106"/>
      <c r="E12" s="71">
        <v>2</v>
      </c>
      <c r="F12" s="33"/>
      <c r="G12" s="33"/>
      <c r="H12" s="67" t="s">
        <v>63</v>
      </c>
      <c r="I12" s="113" t="s">
        <v>64</v>
      </c>
      <c r="J12" s="113"/>
      <c r="K12" s="71" t="s">
        <v>65</v>
      </c>
      <c r="L12" s="55"/>
      <c r="M12" s="55"/>
      <c r="N12" s="55"/>
    </row>
    <row r="13" spans="1:14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2">
      <c r="A14" s="99" t="s">
        <v>0</v>
      </c>
      <c r="B14" s="115" t="s">
        <v>1</v>
      </c>
      <c r="C14" s="116"/>
      <c r="D14" s="117" t="s">
        <v>4</v>
      </c>
      <c r="E14" s="119" t="s">
        <v>5</v>
      </c>
      <c r="F14" s="120"/>
      <c r="G14" s="120"/>
      <c r="H14" s="117" t="s">
        <v>9</v>
      </c>
      <c r="I14" s="117" t="s">
        <v>10</v>
      </c>
      <c r="J14" s="117" t="s">
        <v>11</v>
      </c>
      <c r="K14" s="117" t="s">
        <v>15</v>
      </c>
      <c r="L14" s="115" t="s">
        <v>12</v>
      </c>
      <c r="M14" s="116"/>
      <c r="N14" s="117" t="s">
        <v>16</v>
      </c>
    </row>
    <row r="15" spans="1:14" ht="52.5" x14ac:dyDescent="0.2">
      <c r="A15" s="100"/>
      <c r="B15" s="42" t="s">
        <v>2</v>
      </c>
      <c r="C15" s="42" t="s">
        <v>3</v>
      </c>
      <c r="D15" s="118"/>
      <c r="E15" s="75" t="s">
        <v>6</v>
      </c>
      <c r="F15" s="75" t="s">
        <v>7</v>
      </c>
      <c r="G15" s="76" t="s">
        <v>8</v>
      </c>
      <c r="H15" s="118"/>
      <c r="I15" s="118"/>
      <c r="J15" s="118"/>
      <c r="K15" s="118"/>
      <c r="L15" s="76" t="s">
        <v>13</v>
      </c>
      <c r="M15" s="76" t="s">
        <v>14</v>
      </c>
      <c r="N15" s="118"/>
    </row>
    <row r="16" spans="1:14" x14ac:dyDescent="0.2">
      <c r="A16" s="6" t="s">
        <v>17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23</v>
      </c>
      <c r="H16" s="6" t="s">
        <v>24</v>
      </c>
      <c r="I16" s="6" t="s">
        <v>25</v>
      </c>
      <c r="J16" s="6" t="s">
        <v>26</v>
      </c>
      <c r="K16" s="6" t="s">
        <v>27</v>
      </c>
      <c r="L16" s="6" t="s">
        <v>28</v>
      </c>
      <c r="M16" s="6" t="s">
        <v>29</v>
      </c>
      <c r="N16" s="6" t="s">
        <v>30</v>
      </c>
    </row>
    <row r="17" spans="1:16" x14ac:dyDescent="0.2">
      <c r="A17" s="12">
        <v>1100000</v>
      </c>
      <c r="B17" s="16" t="s">
        <v>66</v>
      </c>
      <c r="C17" s="12" t="s">
        <v>68</v>
      </c>
      <c r="D17" s="23"/>
      <c r="E17" s="24"/>
      <c r="F17" s="24"/>
      <c r="G17" s="24"/>
      <c r="H17" s="25"/>
      <c r="I17" s="23">
        <v>791.4</v>
      </c>
      <c r="J17" s="23">
        <v>826.4</v>
      </c>
      <c r="K17" s="23">
        <v>826.4</v>
      </c>
      <c r="L17" s="25">
        <f t="shared" ref="L17:N17" si="0">SUM(L18:L46)</f>
        <v>0</v>
      </c>
      <c r="M17" s="25">
        <f t="shared" si="0"/>
        <v>0</v>
      </c>
      <c r="N17" s="26">
        <f t="shared" si="0"/>
        <v>0</v>
      </c>
    </row>
    <row r="18" spans="1:16" x14ac:dyDescent="0.2">
      <c r="A18" s="5"/>
      <c r="B18" s="6" t="s">
        <v>67</v>
      </c>
      <c r="C18" s="5"/>
      <c r="D18" s="26"/>
      <c r="E18" s="26"/>
      <c r="F18" s="26"/>
      <c r="G18" s="26"/>
      <c r="H18" s="27"/>
      <c r="I18" s="27"/>
      <c r="J18" s="27"/>
      <c r="K18" s="27"/>
      <c r="L18" s="27"/>
      <c r="M18" s="28">
        <f t="shared" ref="M18:M19" si="1">K18-J18</f>
        <v>0</v>
      </c>
      <c r="N18" s="26"/>
    </row>
    <row r="19" spans="1:16" ht="15" customHeight="1" x14ac:dyDescent="0.2">
      <c r="A19" s="12">
        <v>1110000</v>
      </c>
      <c r="B19" s="14" t="s">
        <v>69</v>
      </c>
      <c r="C19" s="12" t="s">
        <v>68</v>
      </c>
      <c r="D19" s="26"/>
      <c r="E19" s="26"/>
      <c r="F19" s="26"/>
      <c r="G19" s="26"/>
      <c r="H19" s="27"/>
      <c r="I19" s="27"/>
      <c r="J19" s="27"/>
      <c r="K19" s="27"/>
      <c r="L19" s="27"/>
      <c r="M19" s="28">
        <f t="shared" si="1"/>
        <v>0</v>
      </c>
      <c r="N19" s="26"/>
    </row>
    <row r="20" spans="1:16" ht="25.5" x14ac:dyDescent="0.2">
      <c r="A20" s="12">
        <v>1111000</v>
      </c>
      <c r="B20" s="13" t="s">
        <v>71</v>
      </c>
      <c r="C20" s="12">
        <v>411100</v>
      </c>
      <c r="D20" s="26"/>
      <c r="E20" s="26"/>
      <c r="F20" s="26"/>
      <c r="G20" s="26"/>
      <c r="H20" s="27"/>
      <c r="I20" s="26">
        <v>474.2</v>
      </c>
      <c r="J20" s="26">
        <v>474.2</v>
      </c>
      <c r="K20" s="26">
        <v>474.2</v>
      </c>
      <c r="L20" s="27"/>
      <c r="M20" s="28">
        <v>0</v>
      </c>
      <c r="N20" s="26"/>
    </row>
    <row r="21" spans="1:16" ht="32.25" customHeight="1" x14ac:dyDescent="0.2">
      <c r="A21" s="12">
        <v>1112000</v>
      </c>
      <c r="B21" s="13" t="s">
        <v>74</v>
      </c>
      <c r="C21" s="12">
        <v>411200</v>
      </c>
      <c r="D21" s="26"/>
      <c r="E21" s="26"/>
      <c r="F21" s="26"/>
      <c r="G21" s="26"/>
      <c r="H21" s="27"/>
      <c r="I21" s="27"/>
      <c r="J21" s="27"/>
      <c r="K21" s="27"/>
      <c r="L21" s="27"/>
      <c r="M21" s="28">
        <f t="shared" ref="M21:M46" si="2">K21-J21</f>
        <v>0</v>
      </c>
      <c r="N21" s="26"/>
    </row>
    <row r="22" spans="1:16" x14ac:dyDescent="0.2">
      <c r="A22" s="12">
        <v>1115000</v>
      </c>
      <c r="B22" s="13" t="s">
        <v>72</v>
      </c>
      <c r="C22" s="12">
        <v>411500</v>
      </c>
      <c r="D22" s="26"/>
      <c r="E22" s="26"/>
      <c r="F22" s="26"/>
      <c r="G22" s="26"/>
      <c r="H22" s="27"/>
      <c r="I22" s="27"/>
      <c r="J22" s="27"/>
      <c r="K22" s="27"/>
      <c r="L22" s="27"/>
      <c r="M22" s="28">
        <f t="shared" si="2"/>
        <v>0</v>
      </c>
      <c r="N22" s="26"/>
    </row>
    <row r="23" spans="1:16" ht="25.5" x14ac:dyDescent="0.2">
      <c r="A23" s="12">
        <v>1117000</v>
      </c>
      <c r="B23" s="13" t="s">
        <v>73</v>
      </c>
      <c r="C23" s="12">
        <v>413100</v>
      </c>
      <c r="D23" s="26"/>
      <c r="E23" s="26"/>
      <c r="F23" s="26"/>
      <c r="G23" s="26"/>
      <c r="H23" s="27"/>
      <c r="I23" s="27"/>
      <c r="J23" s="27"/>
      <c r="K23" s="27"/>
      <c r="L23" s="27"/>
      <c r="M23" s="28">
        <f t="shared" si="2"/>
        <v>0</v>
      </c>
      <c r="N23" s="26"/>
    </row>
    <row r="24" spans="1:16" ht="24" x14ac:dyDescent="0.2">
      <c r="A24" s="6">
        <v>1120000</v>
      </c>
      <c r="B24" s="15" t="s">
        <v>70</v>
      </c>
      <c r="C24" s="6" t="s">
        <v>68</v>
      </c>
      <c r="D24" s="26"/>
      <c r="E24" s="26"/>
      <c r="F24" s="26"/>
      <c r="G24" s="26"/>
      <c r="H24" s="27"/>
      <c r="I24" s="27"/>
      <c r="J24" s="27"/>
      <c r="K24" s="27"/>
      <c r="L24" s="27"/>
      <c r="M24" s="28">
        <f t="shared" si="2"/>
        <v>0</v>
      </c>
      <c r="N24" s="26"/>
    </row>
    <row r="25" spans="1:16" ht="25.5" x14ac:dyDescent="0.2">
      <c r="A25" s="6">
        <v>1121100</v>
      </c>
      <c r="B25" s="13" t="s">
        <v>75</v>
      </c>
      <c r="C25" s="6">
        <v>421100</v>
      </c>
      <c r="D25" s="27"/>
      <c r="E25" s="26"/>
      <c r="F25" s="26"/>
      <c r="G25" s="26"/>
      <c r="H25" s="27"/>
      <c r="I25" s="27"/>
      <c r="J25" s="27"/>
      <c r="K25" s="27"/>
      <c r="L25" s="27"/>
      <c r="M25" s="28">
        <f t="shared" si="2"/>
        <v>0</v>
      </c>
      <c r="N25" s="26"/>
    </row>
    <row r="26" spans="1:16" x14ac:dyDescent="0.2">
      <c r="A26" s="6">
        <v>1121200</v>
      </c>
      <c r="B26" s="13" t="s">
        <v>76</v>
      </c>
      <c r="C26" s="6">
        <v>421200</v>
      </c>
      <c r="D26" s="27"/>
      <c r="E26" s="26"/>
      <c r="F26" s="26"/>
      <c r="G26" s="26"/>
      <c r="H26" s="27"/>
      <c r="I26" s="27">
        <v>55.3</v>
      </c>
      <c r="J26" s="27">
        <v>55.3</v>
      </c>
      <c r="K26" s="27">
        <v>55.3</v>
      </c>
      <c r="L26" s="27"/>
      <c r="M26" s="28">
        <f>K26-J26</f>
        <v>0</v>
      </c>
      <c r="N26" s="26"/>
    </row>
    <row r="27" spans="1:16" x14ac:dyDescent="0.2">
      <c r="A27" s="6">
        <v>1121200</v>
      </c>
      <c r="B27" s="13" t="s">
        <v>77</v>
      </c>
      <c r="C27" s="6">
        <v>421220</v>
      </c>
      <c r="D27" s="27"/>
      <c r="E27" s="26"/>
      <c r="F27" s="26"/>
      <c r="G27" s="26"/>
      <c r="H27" s="27"/>
      <c r="I27" s="27">
        <v>164.6</v>
      </c>
      <c r="J27" s="27">
        <v>164.6</v>
      </c>
      <c r="K27" s="27">
        <v>164.6</v>
      </c>
      <c r="L27" s="27"/>
      <c r="M27" s="28">
        <f t="shared" si="2"/>
        <v>0</v>
      </c>
      <c r="N27" s="26"/>
    </row>
    <row r="28" spans="1:16" x14ac:dyDescent="0.2">
      <c r="A28" s="6">
        <v>1121300</v>
      </c>
      <c r="B28" s="13" t="s">
        <v>78</v>
      </c>
      <c r="C28" s="6">
        <v>421300</v>
      </c>
      <c r="D28" s="27"/>
      <c r="E28" s="26"/>
      <c r="F28" s="26"/>
      <c r="G28" s="26"/>
      <c r="H28" s="27"/>
      <c r="I28" s="27"/>
      <c r="J28" s="27"/>
      <c r="K28" s="27"/>
      <c r="L28" s="27"/>
      <c r="M28" s="28">
        <f t="shared" si="2"/>
        <v>0</v>
      </c>
      <c r="N28" s="26"/>
      <c r="P28" s="22"/>
    </row>
    <row r="29" spans="1:16" ht="25.5" x14ac:dyDescent="0.2">
      <c r="A29" s="5"/>
      <c r="B29" s="13" t="s">
        <v>79</v>
      </c>
      <c r="C29" s="6">
        <v>421310</v>
      </c>
      <c r="D29" s="27"/>
      <c r="E29" s="26"/>
      <c r="F29" s="26"/>
      <c r="G29" s="26"/>
      <c r="H29" s="27"/>
      <c r="I29" s="27">
        <v>12.4</v>
      </c>
      <c r="J29" s="27">
        <v>12.4</v>
      </c>
      <c r="K29" s="27">
        <v>12.4</v>
      </c>
      <c r="L29" s="27"/>
      <c r="M29" s="28">
        <f t="shared" si="2"/>
        <v>0</v>
      </c>
      <c r="N29" s="26"/>
    </row>
    <row r="30" spans="1:16" x14ac:dyDescent="0.2">
      <c r="A30" s="5"/>
      <c r="B30" s="13" t="s">
        <v>80</v>
      </c>
      <c r="C30" s="12">
        <v>421321</v>
      </c>
      <c r="D30" s="27"/>
      <c r="E30" s="26"/>
      <c r="F30" s="26"/>
      <c r="G30" s="26"/>
      <c r="H30" s="27"/>
      <c r="I30" s="27"/>
      <c r="J30" s="27"/>
      <c r="K30" s="27"/>
      <c r="L30" s="27"/>
      <c r="M30" s="28">
        <f>K31-J31</f>
        <v>0</v>
      </c>
      <c r="N30" s="26"/>
    </row>
    <row r="31" spans="1:16" x14ac:dyDescent="0.2">
      <c r="A31" s="5"/>
      <c r="B31" s="13" t="s">
        <v>81</v>
      </c>
      <c r="C31" s="12">
        <v>421323</v>
      </c>
      <c r="D31" s="27"/>
      <c r="E31" s="26"/>
      <c r="F31" s="26"/>
      <c r="G31" s="26"/>
      <c r="H31" s="27"/>
      <c r="I31" s="27"/>
      <c r="J31" s="27"/>
      <c r="K31" s="27"/>
      <c r="L31" s="27"/>
      <c r="M31" s="28">
        <f>K32-J32</f>
        <v>0</v>
      </c>
      <c r="N31" s="26"/>
    </row>
    <row r="32" spans="1:16" x14ac:dyDescent="0.2">
      <c r="A32" s="5"/>
      <c r="B32" s="13" t="s">
        <v>100</v>
      </c>
      <c r="C32" s="12">
        <v>421391</v>
      </c>
      <c r="D32" s="27"/>
      <c r="E32" s="26"/>
      <c r="F32" s="26"/>
      <c r="G32" s="26"/>
      <c r="H32" s="27"/>
      <c r="I32" s="27"/>
      <c r="J32" s="27"/>
      <c r="K32" s="27"/>
      <c r="L32" s="27"/>
      <c r="M32" s="28">
        <f t="shared" si="2"/>
        <v>0</v>
      </c>
      <c r="N32" s="26"/>
    </row>
    <row r="33" spans="1:14" x14ac:dyDescent="0.2">
      <c r="A33" s="6">
        <v>1121400</v>
      </c>
      <c r="B33" s="13" t="s">
        <v>82</v>
      </c>
      <c r="C33" s="12">
        <v>421400</v>
      </c>
      <c r="D33" s="27"/>
      <c r="E33" s="26"/>
      <c r="F33" s="26"/>
      <c r="G33" s="26"/>
      <c r="H33" s="27"/>
      <c r="I33" s="27"/>
      <c r="J33" s="27"/>
      <c r="K33" s="27"/>
      <c r="L33" s="27"/>
      <c r="M33" s="28">
        <f t="shared" si="2"/>
        <v>0</v>
      </c>
      <c r="N33" s="26"/>
    </row>
    <row r="34" spans="1:14" ht="24" x14ac:dyDescent="0.2">
      <c r="A34" s="6">
        <v>1122000</v>
      </c>
      <c r="B34" s="15" t="s">
        <v>87</v>
      </c>
      <c r="C34" s="6" t="s">
        <v>68</v>
      </c>
      <c r="D34" s="27"/>
      <c r="E34" s="26"/>
      <c r="F34" s="26"/>
      <c r="G34" s="26"/>
      <c r="H34" s="27"/>
      <c r="I34" s="27"/>
      <c r="J34" s="27"/>
      <c r="K34" s="27"/>
      <c r="L34" s="27"/>
      <c r="M34" s="28">
        <f t="shared" si="2"/>
        <v>0</v>
      </c>
      <c r="N34" s="26"/>
    </row>
    <row r="35" spans="1:14" x14ac:dyDescent="0.2">
      <c r="A35" s="6">
        <v>1122100</v>
      </c>
      <c r="B35" s="13" t="s">
        <v>83</v>
      </c>
      <c r="C35" s="6">
        <v>422100</v>
      </c>
      <c r="D35" s="27"/>
      <c r="E35" s="26"/>
      <c r="F35" s="26"/>
      <c r="G35" s="26"/>
      <c r="H35" s="27"/>
      <c r="I35" s="27"/>
      <c r="J35" s="27"/>
      <c r="K35" s="27"/>
      <c r="L35" s="27"/>
      <c r="M35" s="28">
        <f t="shared" si="2"/>
        <v>0</v>
      </c>
      <c r="N35" s="26"/>
    </row>
    <row r="36" spans="1:14" ht="24" x14ac:dyDescent="0.2">
      <c r="A36" s="6">
        <v>112300</v>
      </c>
      <c r="B36" s="15" t="s">
        <v>85</v>
      </c>
      <c r="C36" s="6">
        <v>424100</v>
      </c>
      <c r="D36" s="27"/>
      <c r="E36" s="26"/>
      <c r="F36" s="26"/>
      <c r="G36" s="26"/>
      <c r="H36" s="27"/>
      <c r="I36" s="27"/>
      <c r="J36" s="27"/>
      <c r="K36" s="27"/>
      <c r="L36" s="27"/>
      <c r="M36" s="28">
        <f t="shared" si="2"/>
        <v>0</v>
      </c>
      <c r="N36" s="26"/>
    </row>
    <row r="37" spans="1:14" ht="25.5" x14ac:dyDescent="0.2">
      <c r="A37" s="6">
        <v>1123800</v>
      </c>
      <c r="B37" s="13" t="s">
        <v>84</v>
      </c>
      <c r="C37" s="6">
        <v>423900</v>
      </c>
      <c r="D37" s="27"/>
      <c r="E37" s="26"/>
      <c r="F37" s="26"/>
      <c r="G37" s="26"/>
      <c r="H37" s="27"/>
      <c r="I37" s="27"/>
      <c r="J37" s="27"/>
      <c r="K37" s="27"/>
      <c r="L37" s="27"/>
      <c r="M37" s="28">
        <f t="shared" si="2"/>
        <v>0</v>
      </c>
      <c r="N37" s="26"/>
    </row>
    <row r="38" spans="1:14" ht="36" x14ac:dyDescent="0.2">
      <c r="A38" s="6">
        <v>112500</v>
      </c>
      <c r="B38" s="15" t="s">
        <v>86</v>
      </c>
      <c r="C38" s="6" t="s">
        <v>68</v>
      </c>
      <c r="D38" s="27"/>
      <c r="E38" s="26"/>
      <c r="F38" s="26"/>
      <c r="G38" s="26"/>
      <c r="H38" s="27"/>
      <c r="I38" s="27"/>
      <c r="J38" s="27"/>
      <c r="K38" s="27"/>
      <c r="L38" s="27"/>
      <c r="M38" s="28">
        <f t="shared" si="2"/>
        <v>0</v>
      </c>
      <c r="N38" s="26"/>
    </row>
    <row r="39" spans="1:14" ht="33.75" customHeight="1" x14ac:dyDescent="0.2">
      <c r="A39" s="6">
        <v>1125100</v>
      </c>
      <c r="B39" s="13" t="s">
        <v>88</v>
      </c>
      <c r="C39" s="6">
        <v>425100</v>
      </c>
      <c r="D39" s="27"/>
      <c r="E39" s="26"/>
      <c r="F39" s="26"/>
      <c r="G39" s="26"/>
      <c r="H39" s="27"/>
      <c r="I39" s="27"/>
      <c r="J39" s="27"/>
      <c r="K39" s="27"/>
      <c r="L39" s="27"/>
      <c r="M39" s="28">
        <f t="shared" si="2"/>
        <v>0</v>
      </c>
      <c r="N39" s="26"/>
    </row>
    <row r="40" spans="1:14" ht="33" customHeight="1" x14ac:dyDescent="0.2">
      <c r="A40" s="6">
        <v>1125200</v>
      </c>
      <c r="B40" s="13" t="s">
        <v>99</v>
      </c>
      <c r="C40" s="6">
        <v>425200</v>
      </c>
      <c r="D40" s="27"/>
      <c r="E40" s="26"/>
      <c r="F40" s="26"/>
      <c r="G40" s="26"/>
      <c r="H40" s="27"/>
      <c r="I40" s="27"/>
      <c r="J40" s="27"/>
      <c r="K40" s="27"/>
      <c r="L40" s="27"/>
      <c r="M40" s="28">
        <f t="shared" si="2"/>
        <v>0</v>
      </c>
      <c r="N40" s="26"/>
    </row>
    <row r="41" spans="1:14" x14ac:dyDescent="0.2">
      <c r="A41" s="6">
        <v>112600</v>
      </c>
      <c r="B41" s="15" t="s">
        <v>89</v>
      </c>
      <c r="C41" s="6" t="s">
        <v>68</v>
      </c>
      <c r="D41" s="27"/>
      <c r="E41" s="26"/>
      <c r="F41" s="26"/>
      <c r="G41" s="26"/>
      <c r="H41" s="27"/>
      <c r="I41" s="27"/>
      <c r="J41" s="27"/>
      <c r="K41" s="27"/>
      <c r="L41" s="27"/>
      <c r="M41" s="28">
        <f t="shared" si="2"/>
        <v>0</v>
      </c>
      <c r="N41" s="26"/>
    </row>
    <row r="42" spans="1:14" x14ac:dyDescent="0.2">
      <c r="A42" s="6">
        <v>1126100</v>
      </c>
      <c r="B42" s="13" t="s">
        <v>90</v>
      </c>
      <c r="C42" s="6">
        <v>426100</v>
      </c>
      <c r="D42" s="27"/>
      <c r="E42" s="26"/>
      <c r="F42" s="26"/>
      <c r="G42" s="26"/>
      <c r="H42" s="27"/>
      <c r="I42" s="27"/>
      <c r="J42" s="27"/>
      <c r="K42" s="27"/>
      <c r="L42" s="27"/>
      <c r="M42" s="28">
        <f>K42-J42</f>
        <v>0</v>
      </c>
      <c r="N42" s="26"/>
    </row>
    <row r="43" spans="1:14" x14ac:dyDescent="0.2">
      <c r="A43" s="6">
        <v>1126700</v>
      </c>
      <c r="B43" s="13" t="s">
        <v>91</v>
      </c>
      <c r="C43" s="6">
        <v>426710</v>
      </c>
      <c r="D43" s="27"/>
      <c r="E43" s="26"/>
      <c r="F43" s="26"/>
      <c r="G43" s="26"/>
      <c r="H43" s="27"/>
      <c r="I43" s="27"/>
      <c r="J43" s="27"/>
      <c r="K43" s="27"/>
      <c r="L43" s="27"/>
      <c r="M43" s="28">
        <f t="shared" si="2"/>
        <v>0</v>
      </c>
      <c r="N43" s="26"/>
    </row>
    <row r="44" spans="1:14" x14ac:dyDescent="0.2">
      <c r="A44" s="6"/>
      <c r="B44" s="13" t="s">
        <v>92</v>
      </c>
      <c r="C44" s="12">
        <v>426720</v>
      </c>
      <c r="D44" s="27"/>
      <c r="E44" s="26"/>
      <c r="F44" s="26"/>
      <c r="G44" s="26"/>
      <c r="H44" s="27"/>
      <c r="I44" s="27">
        <v>84.9</v>
      </c>
      <c r="J44" s="27">
        <v>119.9</v>
      </c>
      <c r="K44" s="27">
        <v>119.9</v>
      </c>
      <c r="L44" s="27"/>
      <c r="M44" s="28">
        <f t="shared" si="2"/>
        <v>0</v>
      </c>
      <c r="N44" s="26"/>
    </row>
    <row r="45" spans="1:14" x14ac:dyDescent="0.2">
      <c r="A45" s="6">
        <v>1176000</v>
      </c>
      <c r="B45" s="13" t="s">
        <v>93</v>
      </c>
      <c r="C45" s="12">
        <v>426911</v>
      </c>
      <c r="D45" s="27"/>
      <c r="E45" s="26"/>
      <c r="F45" s="26"/>
      <c r="G45" s="26"/>
      <c r="H45" s="27"/>
      <c r="I45" s="27"/>
      <c r="J45" s="27"/>
      <c r="K45" s="27"/>
      <c r="L45" s="27"/>
      <c r="M45" s="28">
        <f t="shared" si="2"/>
        <v>0</v>
      </c>
      <c r="N45" s="26"/>
    </row>
    <row r="46" spans="1:14" x14ac:dyDescent="0.2">
      <c r="A46" s="6">
        <v>1176100</v>
      </c>
      <c r="B46" s="13" t="s">
        <v>94</v>
      </c>
      <c r="C46" s="12">
        <v>4269</v>
      </c>
      <c r="D46" s="27"/>
      <c r="E46" s="26"/>
      <c r="F46" s="26"/>
      <c r="G46" s="26"/>
      <c r="H46" s="27"/>
      <c r="I46" s="27"/>
      <c r="J46" s="27"/>
      <c r="K46" s="27"/>
      <c r="L46" s="27"/>
      <c r="M46" s="28">
        <f t="shared" si="2"/>
        <v>0</v>
      </c>
      <c r="N46" s="26"/>
    </row>
    <row r="47" spans="1:14" ht="24.75" customHeight="1" x14ac:dyDescent="0.2">
      <c r="A47" s="6">
        <v>1000000</v>
      </c>
      <c r="B47" s="13" t="s">
        <v>95</v>
      </c>
      <c r="C47" s="12"/>
      <c r="D47" s="23"/>
      <c r="E47" s="24"/>
      <c r="F47" s="23"/>
      <c r="G47" s="24"/>
      <c r="H47" s="23"/>
      <c r="I47" s="23">
        <f>SUM(I20:I46)</f>
        <v>791.4</v>
      </c>
      <c r="J47" s="23">
        <f>SUM(J20:J46)</f>
        <v>826.4</v>
      </c>
      <c r="K47" s="23">
        <f>SUM(K20:K46)</f>
        <v>826.4</v>
      </c>
      <c r="L47" s="23"/>
      <c r="M47" s="23">
        <f t="shared" ref="M47:N47" si="3">M17</f>
        <v>0</v>
      </c>
      <c r="N47" s="24">
        <f t="shared" si="3"/>
        <v>0</v>
      </c>
    </row>
    <row r="50" spans="1:14" ht="15" x14ac:dyDescent="0.2">
      <c r="A50" s="19" t="s">
        <v>96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2" spans="1:14" ht="15" x14ac:dyDescent="0.2">
      <c r="A52" s="19" t="s">
        <v>102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</sheetData>
  <mergeCells count="24">
    <mergeCell ref="B4:L4"/>
    <mergeCell ref="J14:J15"/>
    <mergeCell ref="K14:K15"/>
    <mergeCell ref="L14:M14"/>
    <mergeCell ref="N14:N15"/>
    <mergeCell ref="I14:I15"/>
    <mergeCell ref="B12:D12"/>
    <mergeCell ref="I12:J12"/>
    <mergeCell ref="H6:H8"/>
    <mergeCell ref="I6:K8"/>
    <mergeCell ref="B8:D8"/>
    <mergeCell ref="B9:D9"/>
    <mergeCell ref="I9:J9"/>
    <mergeCell ref="K9:N9"/>
    <mergeCell ref="B10:D10"/>
    <mergeCell ref="I10:J10"/>
    <mergeCell ref="B11:D11"/>
    <mergeCell ref="E11:G11"/>
    <mergeCell ref="I11:M11"/>
    <mergeCell ref="A14:A15"/>
    <mergeCell ref="B14:C14"/>
    <mergeCell ref="D14:D15"/>
    <mergeCell ref="E14:G14"/>
    <mergeCell ref="H14:H15"/>
  </mergeCells>
  <conditionalFormatting sqref="H17:H46 D47:N47 M18:M46 L17:N17">
    <cfRule type="cellIs" dxfId="0" priority="1" operator="equal">
      <formula>0</formula>
    </cfRule>
  </conditionalFormatting>
  <pageMargins left="0.2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նախահաշիվ 2018</vt:lpstr>
      <vt:lpstr>2018թ հաշվետվություն</vt:lpstr>
      <vt:lpstr>2018 պարտքի մարում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DANIELYAN Irina R.</dc:creator>
  <cp:lastModifiedBy>Пользователь Windows</cp:lastModifiedBy>
  <cp:lastPrinted>2018-07-12T13:39:47Z</cp:lastPrinted>
  <dcterms:created xsi:type="dcterms:W3CDTF">2016-07-18T07:49:48Z</dcterms:created>
  <dcterms:modified xsi:type="dcterms:W3CDTF">2018-11-02T11:08:21Z</dcterms:modified>
</cp:coreProperties>
</file>