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avelvats_1" sheetId="1" r:id="rId1"/>
  </sheets>
  <definedNames>
    <definedName name="_xlnm.Print_Area" localSheetId="0">'havelvats_1'!$A$1:$F$734</definedName>
  </definedNames>
  <calcPr calcMode="autoNoTable" fullCalcOnLoad="1"/>
</workbook>
</file>

<file path=xl/sharedStrings.xml><?xml version="1.0" encoding="utf-8"?>
<sst xmlns="http://schemas.openxmlformats.org/spreadsheetml/2006/main" count="1175" uniqueCount="150">
  <si>
    <t>N</t>
  </si>
  <si>
    <t>Լ. Վարդանյան</t>
  </si>
  <si>
    <t>Լ. Մարտիրոսյան</t>
  </si>
  <si>
    <t>Ընդհանուրը</t>
  </si>
  <si>
    <t xml:space="preserve">Ք. Սողոմոնյան </t>
  </si>
  <si>
    <t xml:space="preserve">Համայնքի սեփականություն </t>
  </si>
  <si>
    <t>Պաշարներ</t>
  </si>
  <si>
    <t xml:space="preserve">Կապանի ակումբագրադարանային միավորում </t>
  </si>
  <si>
    <t>Փոքրարժեք և արագամաշ առարկաներ</t>
  </si>
  <si>
    <t xml:space="preserve">Օդանավակայան </t>
  </si>
  <si>
    <t xml:space="preserve">ԱՄՓՈՓԱԳԻՐ </t>
  </si>
  <si>
    <t>Մարմնամարզության մանկապատանեկան մարզադպրոց</t>
  </si>
  <si>
    <t>Դ. Համբարձումյանի անվան մանկապատանեկան մարզադպրոց</t>
  </si>
  <si>
    <t>Կապանի մանկական կենտրոն</t>
  </si>
  <si>
    <t>Ավելացում</t>
  </si>
  <si>
    <t>Նվազեցում</t>
  </si>
  <si>
    <t>I</t>
  </si>
  <si>
    <t>Հիմնական միջոցներ`</t>
  </si>
  <si>
    <t>Շենք, շինություններ</t>
  </si>
  <si>
    <t>Այլ հիմնական միջոցներ</t>
  </si>
  <si>
    <t>II</t>
  </si>
  <si>
    <t>III</t>
  </si>
  <si>
    <t>Լ. Սարգսյան</t>
  </si>
  <si>
    <t>Համայնքի սեփականություն համարվող գույքի գույքագրման արդյունքների</t>
  </si>
  <si>
    <t>Թիվ 1 ՆՈՒՀ</t>
  </si>
  <si>
    <t>Անվանումը</t>
  </si>
  <si>
    <t>Ընդամենը</t>
  </si>
  <si>
    <t>պատասխանատու՝</t>
  </si>
  <si>
    <t>Թիվ 2 ՆՈՒՀ</t>
  </si>
  <si>
    <t>Թիվ 4 ՆՈՒՀ</t>
  </si>
  <si>
    <t>Թիվ 5 ՆՈՒՀ</t>
  </si>
  <si>
    <t>Թիվ 6 ՆՈՒՀ</t>
  </si>
  <si>
    <t>Ս. Ավանեսյան</t>
  </si>
  <si>
    <t>Բ. Կոստանյան</t>
  </si>
  <si>
    <t>Ռ. Հարությունյան</t>
  </si>
  <si>
    <t>Թիվ 7 ՆՈՒՀ</t>
  </si>
  <si>
    <t>Թիվ 8 ՆՈՒՀ</t>
  </si>
  <si>
    <t>Թիվ 9 ՆՈՒՀ</t>
  </si>
  <si>
    <t>Թիվ 10 ՆՈՒՀ</t>
  </si>
  <si>
    <t>Թիվ 11 ՆՈՒՀ</t>
  </si>
  <si>
    <t>Թիվ 12 ՆՈՒՀ</t>
  </si>
  <si>
    <t>Ն. Գալստյան</t>
  </si>
  <si>
    <t>Թիվ 13 ՆՈՒՀ</t>
  </si>
  <si>
    <t>Ա. Ստեփանյան</t>
  </si>
  <si>
    <t>Աթլետիկայի մասնագիտացված մանկապատանեկան մարզադպրոց</t>
  </si>
  <si>
    <t>Ա. Պետրոսյան</t>
  </si>
  <si>
    <t xml:space="preserve">Կապանի կոմունալ  ծառայություն </t>
  </si>
  <si>
    <t>Թիվ 1 երաժշտական դպրոց</t>
  </si>
  <si>
    <t>Թիվ 2 երաժշտական դպրոց</t>
  </si>
  <si>
    <t>Թիվ 3 երաժշտական դպրոց</t>
  </si>
  <si>
    <t>Կապանի գեղարվեստի դպրոց</t>
  </si>
  <si>
    <t>Ս. Դավթյան</t>
  </si>
  <si>
    <t>Կապանի մանկապատաենակն ստեղծագործության կենտրոն</t>
  </si>
  <si>
    <t>Կապանի արվեստի դպրոց</t>
  </si>
  <si>
    <t>Մ. Նահապետյան</t>
  </si>
  <si>
    <t>Վազգեն Սարգսյանի անվան զբոսայգի</t>
  </si>
  <si>
    <t>Կապանի մշակույթի կենտրոն</t>
  </si>
  <si>
    <t>Ա. Գևորգյան</t>
  </si>
  <si>
    <t>Մ. Միրզոյան</t>
  </si>
  <si>
    <t>Կապանի քաղաքապետարան</t>
  </si>
  <si>
    <t>Հաշվապահական ծառայությունների կենտրոն</t>
  </si>
  <si>
    <t>Ս. Մարգարյան</t>
  </si>
  <si>
    <t>Աշխատակազմի քարտուղար</t>
  </si>
  <si>
    <t>Ն. Շահնազարյան</t>
  </si>
  <si>
    <t>IV</t>
  </si>
  <si>
    <t>V</t>
  </si>
  <si>
    <t>Իրան Արմեն</t>
  </si>
  <si>
    <t>Գ. Հարությունյան</t>
  </si>
  <si>
    <t>Գ. Սարգսյան</t>
  </si>
  <si>
    <t>Կապան  համայնքի ավագանու</t>
  </si>
  <si>
    <t>Մ．Եգանյան</t>
  </si>
  <si>
    <t>Արծվանիկի ՆՈՒՀ ՀՈԱԿ</t>
  </si>
  <si>
    <t>Դավիթ Բեկի ՆՈՒՀ ՀՈԱԿ</t>
  </si>
  <si>
    <t>Սյունիքի ՆՈՒՀ ՀՈԱԿ</t>
  </si>
  <si>
    <t>Ծավի ՆՈՒՀ ՀՈԱԿ</t>
  </si>
  <si>
    <t>Լ．Գևրոգյան</t>
  </si>
  <si>
    <t>Ք． Հարությունյան</t>
  </si>
  <si>
    <t>Ն． Ջհանգիրյան</t>
  </si>
  <si>
    <t>Լ． Պետրոսյան</t>
  </si>
  <si>
    <t>Ա． Կարապետյան</t>
  </si>
  <si>
    <t>Կ． Հայրապետյան</t>
  </si>
  <si>
    <t>Գ． Հարությունյան</t>
  </si>
  <si>
    <t>Լ․ Ավետիսյան</t>
  </si>
  <si>
    <t>Շ․ Գրիգորյան</t>
  </si>
  <si>
    <t>Ս․ Գրիգորյան</t>
  </si>
  <si>
    <t>Մ․ Կարապետյան</t>
  </si>
  <si>
    <t>Կապանի Պլաստշին</t>
  </si>
  <si>
    <t>Մ․ Գևորգյան</t>
  </si>
  <si>
    <t>Արծվանիկ</t>
  </si>
  <si>
    <t>Ա․ Հարությունյան</t>
  </si>
  <si>
    <t>Գեղանուշ</t>
  </si>
  <si>
    <t>Ժ․ Զախարյան</t>
  </si>
  <si>
    <t>Ագարակ</t>
  </si>
  <si>
    <t>Հ․ Սահակյան</t>
  </si>
  <si>
    <t>Աղվանի</t>
  </si>
  <si>
    <t>Ա․ Սուքիասյան</t>
  </si>
  <si>
    <t>Աճանան</t>
  </si>
  <si>
    <t>Ա․ Առաքելյան</t>
  </si>
  <si>
    <t>Առաջաձոր</t>
  </si>
  <si>
    <t>Օխտար</t>
  </si>
  <si>
    <t>Ա․ Համբարձումյան</t>
  </si>
  <si>
    <t>Դավիթ Բեկ</t>
  </si>
  <si>
    <t>Բ․ Պողոսյան</t>
  </si>
  <si>
    <t>Եղեգ</t>
  </si>
  <si>
    <t>Ս․ Սիմոնյան</t>
  </si>
  <si>
    <t>Եղվարդ</t>
  </si>
  <si>
    <t>Ա․ Դավթյան</t>
  </si>
  <si>
    <t>Ծավ</t>
  </si>
  <si>
    <t>Ս․ Զաքարյան</t>
  </si>
  <si>
    <t>Կաղնուտ</t>
  </si>
  <si>
    <t>Ա․ Հովհաննիսյան</t>
  </si>
  <si>
    <t>Ձորաստան</t>
  </si>
  <si>
    <t>Գ․ Հարությունյան</t>
  </si>
  <si>
    <t>Ճակատեն</t>
  </si>
  <si>
    <t>Հ․ Սարուխանյան</t>
  </si>
  <si>
    <t>Ներքին Խոտանան</t>
  </si>
  <si>
    <t>Ներքին Հանդ</t>
  </si>
  <si>
    <t>Խ․ Բաղդասարյան</t>
  </si>
  <si>
    <t>Նորաշենիկ</t>
  </si>
  <si>
    <t>Ռ․ Ավանեսյան</t>
  </si>
  <si>
    <t>Շիկահող</t>
  </si>
  <si>
    <t>Ն․ Ղազարյան</t>
  </si>
  <si>
    <t>Շրվենանց</t>
  </si>
  <si>
    <t>Ա․ Մանուկյան</t>
  </si>
  <si>
    <t>Չափնի</t>
  </si>
  <si>
    <t>Սևաքար</t>
  </si>
  <si>
    <t>Սյունիք</t>
  </si>
  <si>
    <t>Ա․ Մանուչարյան</t>
  </si>
  <si>
    <t>Սրաշեն</t>
  </si>
  <si>
    <t>Մ․ Ստեփանյան</t>
  </si>
  <si>
    <t>Վանեք</t>
  </si>
  <si>
    <t>Ս․ Առաքելյան</t>
  </si>
  <si>
    <t>Վարդավանք</t>
  </si>
  <si>
    <t>Է․ Նուրիջանյան</t>
  </si>
  <si>
    <t>Վերին Խոտանան</t>
  </si>
  <si>
    <t>Կ․ Հակոբյան</t>
  </si>
  <si>
    <t>Տանձավեր</t>
  </si>
  <si>
    <t>Բ․ Հակոբյան</t>
  </si>
  <si>
    <t>Անտառաշատ</t>
  </si>
  <si>
    <t>Ա․ Սարգսյան</t>
  </si>
  <si>
    <t>Խդրանց</t>
  </si>
  <si>
    <t>Ուժանիս</t>
  </si>
  <si>
    <t>Ս․ Սարգսյան</t>
  </si>
  <si>
    <t>Տավրուս</t>
  </si>
  <si>
    <t>Ս․ Կարապետյան</t>
  </si>
  <si>
    <t xml:space="preserve">07.12.2019թ. գույքագրման մնացորդը </t>
  </si>
  <si>
    <t xml:space="preserve">05.11.2020թ.  գույքագրման մնացորդը </t>
  </si>
  <si>
    <t>Պահեստի կառավարման կետ</t>
  </si>
  <si>
    <t>2020 թ. դեկտեմբերի  30 -ի  թիվ   130-Ա որոշման</t>
  </si>
  <si>
    <t>Հավելված   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</si>
</sst>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GHEA Mariam"/>
      <family val="3"/>
    </font>
    <font>
      <b/>
      <i/>
      <sz val="14"/>
      <color indexed="8"/>
      <name val="GHEA Mariam"/>
      <family val="3"/>
    </font>
    <font>
      <b/>
      <i/>
      <sz val="10"/>
      <color indexed="8"/>
      <name val="GHEA Mariam"/>
      <family val="3"/>
    </font>
    <font>
      <i/>
      <sz val="10"/>
      <color indexed="8"/>
      <name val="GHEA Mariam"/>
      <family val="3"/>
    </font>
    <font>
      <b/>
      <i/>
      <sz val="12"/>
      <color indexed="8"/>
      <name val="GHEA Mariam"/>
      <family val="3"/>
    </font>
    <font>
      <b/>
      <i/>
      <sz val="8"/>
      <color indexed="8"/>
      <name val="GHEA Mariam"/>
      <family val="3"/>
    </font>
    <font>
      <b/>
      <i/>
      <sz val="11"/>
      <color indexed="8"/>
      <name val="GHEA Mariam"/>
      <family val="3"/>
    </font>
    <font>
      <sz val="12"/>
      <color indexed="8"/>
      <name val="GHEA Mariam"/>
      <family val="3"/>
    </font>
    <font>
      <b/>
      <sz val="10"/>
      <color indexed="8"/>
      <name val="GHEA Mariam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GHEA Mariam"/>
      <family val="3"/>
    </font>
    <font>
      <b/>
      <i/>
      <sz val="14"/>
      <color theme="1"/>
      <name val="GHEA Mariam"/>
      <family val="3"/>
    </font>
    <font>
      <b/>
      <i/>
      <sz val="10"/>
      <color theme="1"/>
      <name val="GHEA Mariam"/>
      <family val="3"/>
    </font>
    <font>
      <i/>
      <sz val="10"/>
      <color theme="1"/>
      <name val="GHEA Mariam"/>
      <family val="3"/>
    </font>
    <font>
      <b/>
      <i/>
      <sz val="12"/>
      <color theme="1"/>
      <name val="GHEA Mariam"/>
      <family val="3"/>
    </font>
    <font>
      <b/>
      <i/>
      <sz val="8"/>
      <color theme="1"/>
      <name val="GHEA Mariam"/>
      <family val="3"/>
    </font>
    <font>
      <b/>
      <i/>
      <sz val="11"/>
      <color theme="1"/>
      <name val="GHEA Mariam"/>
      <family val="3"/>
    </font>
    <font>
      <sz val="12"/>
      <color theme="1"/>
      <name val="GHEA Mariam"/>
      <family val="3"/>
    </font>
    <font>
      <b/>
      <sz val="10"/>
      <color theme="1"/>
      <name val="GHEA Maria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0" fontId="47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" fontId="48" fillId="0" borderId="11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80" fontId="44" fillId="0" borderId="11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1" fontId="44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51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2" fontId="44" fillId="0" borderId="11" xfId="0" applyNumberFormat="1" applyFont="1" applyBorder="1" applyAlignment="1">
      <alignment horizontal="center" vertical="center" wrapText="1"/>
    </xf>
    <xf numFmtId="1" fontId="50" fillId="0" borderId="11" xfId="0" applyNumberFormat="1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180" fontId="46" fillId="0" borderId="11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6" fillId="0" borderId="12" xfId="0" applyFont="1" applyBorder="1" applyAlignment="1">
      <alignment horizontal="left" vertical="top" wrapText="1"/>
    </xf>
    <xf numFmtId="0" fontId="46" fillId="33" borderId="0" xfId="0" applyFont="1" applyFill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3"/>
  <sheetViews>
    <sheetView tabSelected="1" zoomScale="89" zoomScaleNormal="89" workbookViewId="0" topLeftCell="A1">
      <selection activeCell="D1" sqref="D1:F1"/>
    </sheetView>
  </sheetViews>
  <sheetFormatPr defaultColWidth="9.140625" defaultRowHeight="12.75"/>
  <cols>
    <col min="1" max="1" width="5.140625" style="1" customWidth="1"/>
    <col min="2" max="2" width="28.7109375" style="2" customWidth="1"/>
    <col min="3" max="3" width="18.7109375" style="1" customWidth="1"/>
    <col min="4" max="4" width="18.00390625" style="1" customWidth="1"/>
    <col min="5" max="5" width="15.140625" style="1" customWidth="1"/>
    <col min="6" max="6" width="16.00390625" style="1" customWidth="1"/>
    <col min="7" max="7" width="9.140625" style="3" customWidth="1"/>
    <col min="8" max="8" width="13.421875" style="3" bestFit="1" customWidth="1"/>
    <col min="9" max="16384" width="9.140625" style="3" customWidth="1"/>
  </cols>
  <sheetData>
    <row r="1" spans="4:6" ht="15">
      <c r="D1" s="45" t="s">
        <v>149</v>
      </c>
      <c r="E1" s="45"/>
      <c r="F1" s="45"/>
    </row>
    <row r="2" spans="4:6" ht="15.75" customHeight="1">
      <c r="D2" s="45" t="s">
        <v>69</v>
      </c>
      <c r="E2" s="45"/>
      <c r="F2" s="45"/>
    </row>
    <row r="3" spans="4:6" ht="22.5" customHeight="1">
      <c r="D3" s="45" t="s">
        <v>148</v>
      </c>
      <c r="E3" s="45"/>
      <c r="F3" s="45"/>
    </row>
    <row r="4" ht="5.25" customHeight="1"/>
    <row r="5" spans="1:6" ht="15.75" customHeight="1">
      <c r="A5" s="46" t="s">
        <v>10</v>
      </c>
      <c r="B5" s="46"/>
      <c r="C5" s="46"/>
      <c r="D5" s="46"/>
      <c r="E5" s="46"/>
      <c r="F5" s="46"/>
    </row>
    <row r="6" spans="1:6" ht="10.5" customHeight="1">
      <c r="A6" s="4"/>
      <c r="B6" s="4"/>
      <c r="C6" s="4"/>
      <c r="D6" s="4"/>
      <c r="E6" s="4"/>
      <c r="F6" s="4"/>
    </row>
    <row r="7" spans="1:6" ht="20.25" customHeight="1">
      <c r="A7" s="39" t="s">
        <v>23</v>
      </c>
      <c r="B7" s="39"/>
      <c r="C7" s="39"/>
      <c r="D7" s="39"/>
      <c r="E7" s="39"/>
      <c r="F7" s="39"/>
    </row>
    <row r="8" ht="11.25" customHeight="1"/>
    <row r="9" ht="39.75" customHeight="1">
      <c r="B9" s="5" t="s">
        <v>24</v>
      </c>
    </row>
    <row r="10" spans="1:6" ht="44.25" customHeight="1">
      <c r="A10" s="6" t="s">
        <v>0</v>
      </c>
      <c r="B10" s="5" t="s">
        <v>25</v>
      </c>
      <c r="C10" s="7" t="s">
        <v>145</v>
      </c>
      <c r="D10" s="7" t="s">
        <v>14</v>
      </c>
      <c r="E10" s="7" t="s">
        <v>15</v>
      </c>
      <c r="F10" s="7" t="s">
        <v>146</v>
      </c>
    </row>
    <row r="11" spans="1:6" ht="18.75" customHeight="1">
      <c r="A11" s="6" t="s">
        <v>16</v>
      </c>
      <c r="B11" s="8" t="s">
        <v>17</v>
      </c>
      <c r="C11" s="7"/>
      <c r="D11" s="7"/>
      <c r="E11" s="7"/>
      <c r="F11" s="7"/>
    </row>
    <row r="12" spans="1:6" ht="24" customHeight="1">
      <c r="A12" s="9">
        <v>1</v>
      </c>
      <c r="B12" s="10" t="s">
        <v>18</v>
      </c>
      <c r="C12" s="11">
        <v>29939957</v>
      </c>
      <c r="D12" s="11"/>
      <c r="E12" s="11"/>
      <c r="F12" s="11">
        <f>C12+D12-E12</f>
        <v>29939957</v>
      </c>
    </row>
    <row r="13" spans="1:6" ht="19.5" customHeight="1">
      <c r="A13" s="11">
        <v>2</v>
      </c>
      <c r="B13" s="10" t="s">
        <v>19</v>
      </c>
      <c r="C13" s="11">
        <v>14873591</v>
      </c>
      <c r="D13" s="11">
        <v>460000</v>
      </c>
      <c r="E13" s="11">
        <v>221250</v>
      </c>
      <c r="F13" s="11">
        <f>C13+D13-E13</f>
        <v>15112341</v>
      </c>
    </row>
    <row r="14" spans="1:6" ht="30" customHeight="1">
      <c r="A14" s="9" t="s">
        <v>20</v>
      </c>
      <c r="B14" s="12" t="s">
        <v>8</v>
      </c>
      <c r="C14" s="11">
        <v>5840375</v>
      </c>
      <c r="D14" s="11">
        <v>154199</v>
      </c>
      <c r="E14" s="11">
        <v>4000</v>
      </c>
      <c r="F14" s="11">
        <f>C14+D14-E14</f>
        <v>5990574</v>
      </c>
    </row>
    <row r="15" spans="1:6" ht="16.5" customHeight="1">
      <c r="A15" s="11" t="s">
        <v>21</v>
      </c>
      <c r="B15" s="12" t="s">
        <v>6</v>
      </c>
      <c r="C15" s="11">
        <v>137439</v>
      </c>
      <c r="D15" s="11">
        <v>4030507</v>
      </c>
      <c r="E15" s="11">
        <v>4055661</v>
      </c>
      <c r="F15" s="11">
        <f>C15+D15-E15</f>
        <v>112285</v>
      </c>
    </row>
    <row r="16" spans="1:6" ht="20.25" customHeight="1">
      <c r="A16" s="11"/>
      <c r="B16" s="13" t="s">
        <v>26</v>
      </c>
      <c r="C16" s="14">
        <f>C12+C13+C14+C15</f>
        <v>50791362</v>
      </c>
      <c r="D16" s="14">
        <f>D12+D13+D14+D15</f>
        <v>4644706</v>
      </c>
      <c r="E16" s="14">
        <f>E12+E13+E14+E15</f>
        <v>4280911</v>
      </c>
      <c r="F16" s="14">
        <f>F12+F13+F14+F15</f>
        <v>51155157</v>
      </c>
    </row>
    <row r="17" ht="6.75" customHeight="1"/>
    <row r="18" spans="1:6" ht="15.75" thickBot="1">
      <c r="A18" s="15"/>
      <c r="B18" s="16" t="s">
        <v>27</v>
      </c>
      <c r="C18" s="38" t="s">
        <v>4</v>
      </c>
      <c r="D18" s="38"/>
      <c r="E18" s="15"/>
      <c r="F18" s="15"/>
    </row>
    <row r="20" ht="15">
      <c r="B20" s="5" t="s">
        <v>28</v>
      </c>
    </row>
    <row r="21" spans="1:6" ht="42.75" customHeight="1">
      <c r="A21" s="6" t="s">
        <v>0</v>
      </c>
      <c r="B21" s="5" t="s">
        <v>25</v>
      </c>
      <c r="C21" s="7" t="s">
        <v>145</v>
      </c>
      <c r="D21" s="7" t="s">
        <v>14</v>
      </c>
      <c r="E21" s="7" t="s">
        <v>15</v>
      </c>
      <c r="F21" s="7" t="s">
        <v>146</v>
      </c>
    </row>
    <row r="22" spans="1:6" ht="26.25" customHeight="1">
      <c r="A22" s="6" t="s">
        <v>16</v>
      </c>
      <c r="B22" s="8" t="s">
        <v>17</v>
      </c>
      <c r="C22" s="7"/>
      <c r="D22" s="7"/>
      <c r="E22" s="7"/>
      <c r="F22" s="7"/>
    </row>
    <row r="23" spans="1:6" ht="18.75" customHeight="1">
      <c r="A23" s="9">
        <v>1</v>
      </c>
      <c r="B23" s="10" t="s">
        <v>18</v>
      </c>
      <c r="C23" s="11">
        <v>50413940</v>
      </c>
      <c r="D23" s="11"/>
      <c r="E23" s="11"/>
      <c r="F23" s="11">
        <f>C23+D23-E23</f>
        <v>50413940</v>
      </c>
    </row>
    <row r="24" spans="1:6" ht="19.5" customHeight="1">
      <c r="A24" s="11">
        <v>2</v>
      </c>
      <c r="B24" s="10" t="s">
        <v>19</v>
      </c>
      <c r="C24" s="11">
        <v>4277515</v>
      </c>
      <c r="D24" s="11">
        <v>52000</v>
      </c>
      <c r="E24" s="11"/>
      <c r="F24" s="11">
        <f>C24+D24-E24</f>
        <v>4329515</v>
      </c>
    </row>
    <row r="25" spans="1:6" ht="30.75" customHeight="1">
      <c r="A25" s="9" t="s">
        <v>20</v>
      </c>
      <c r="B25" s="12" t="s">
        <v>8</v>
      </c>
      <c r="C25" s="11">
        <v>2645868</v>
      </c>
      <c r="D25" s="11">
        <v>15700</v>
      </c>
      <c r="E25" s="11"/>
      <c r="F25" s="11">
        <f>C25+D25-E25</f>
        <v>2661568</v>
      </c>
    </row>
    <row r="26" spans="1:6" ht="19.5" customHeight="1">
      <c r="A26" s="11" t="s">
        <v>21</v>
      </c>
      <c r="B26" s="12" t="s">
        <v>6</v>
      </c>
      <c r="C26" s="11">
        <v>187919</v>
      </c>
      <c r="D26" s="11">
        <v>2399139</v>
      </c>
      <c r="E26" s="11">
        <v>2515517</v>
      </c>
      <c r="F26" s="11">
        <f>C26+D26-E26</f>
        <v>71541</v>
      </c>
    </row>
    <row r="27" spans="1:6" ht="22.5" customHeight="1">
      <c r="A27" s="11"/>
      <c r="B27" s="13" t="s">
        <v>26</v>
      </c>
      <c r="C27" s="14">
        <f>SUM(C23:C26)</f>
        <v>57525242</v>
      </c>
      <c r="D27" s="14">
        <f>SUM(D23:D26)</f>
        <v>2466839</v>
      </c>
      <c r="E27" s="14">
        <f>SUM(E23:E26)</f>
        <v>2515517</v>
      </c>
      <c r="F27" s="11">
        <f>C27+D27-E27</f>
        <v>57476564</v>
      </c>
    </row>
    <row r="28" ht="8.25" customHeight="1"/>
    <row r="29" spans="1:6" ht="15.75" thickBot="1">
      <c r="A29" s="15"/>
      <c r="B29" s="16" t="s">
        <v>27</v>
      </c>
      <c r="C29" s="38" t="s">
        <v>32</v>
      </c>
      <c r="D29" s="38"/>
      <c r="E29" s="15"/>
      <c r="F29" s="15"/>
    </row>
    <row r="31" ht="15">
      <c r="B31" s="5" t="s">
        <v>29</v>
      </c>
    </row>
    <row r="32" spans="1:6" ht="46.5" customHeight="1">
      <c r="A32" s="6" t="s">
        <v>0</v>
      </c>
      <c r="B32" s="5" t="s">
        <v>25</v>
      </c>
      <c r="C32" s="7" t="s">
        <v>145</v>
      </c>
      <c r="D32" s="7" t="s">
        <v>14</v>
      </c>
      <c r="E32" s="7" t="s">
        <v>15</v>
      </c>
      <c r="F32" s="7" t="s">
        <v>146</v>
      </c>
    </row>
    <row r="33" spans="1:6" ht="26.25" customHeight="1">
      <c r="A33" s="6" t="s">
        <v>16</v>
      </c>
      <c r="B33" s="8" t="s">
        <v>17</v>
      </c>
      <c r="C33" s="7"/>
      <c r="D33" s="7"/>
      <c r="E33" s="7"/>
      <c r="F33" s="7"/>
    </row>
    <row r="34" spans="1:6" ht="21.75" customHeight="1">
      <c r="A34" s="9">
        <v>1</v>
      </c>
      <c r="B34" s="10" t="s">
        <v>18</v>
      </c>
      <c r="C34" s="11">
        <v>74822163</v>
      </c>
      <c r="D34" s="11"/>
      <c r="E34" s="11"/>
      <c r="F34" s="11">
        <f>C34+D34-E34</f>
        <v>74822163</v>
      </c>
    </row>
    <row r="35" spans="1:6" ht="19.5" customHeight="1">
      <c r="A35" s="11">
        <v>2</v>
      </c>
      <c r="B35" s="10" t="s">
        <v>19</v>
      </c>
      <c r="C35" s="11">
        <v>7049915</v>
      </c>
      <c r="D35" s="11">
        <v>394000</v>
      </c>
      <c r="E35" s="11"/>
      <c r="F35" s="11">
        <f>C35+D35-E35</f>
        <v>7443915</v>
      </c>
    </row>
    <row r="36" spans="1:6" ht="27" customHeight="1">
      <c r="A36" s="9" t="s">
        <v>20</v>
      </c>
      <c r="B36" s="12" t="s">
        <v>8</v>
      </c>
      <c r="C36" s="11">
        <v>4985318</v>
      </c>
      <c r="D36" s="11">
        <v>31300</v>
      </c>
      <c r="E36" s="11"/>
      <c r="F36" s="11">
        <f>C36+D36-E36</f>
        <v>5016618</v>
      </c>
    </row>
    <row r="37" spans="1:6" ht="18.75" customHeight="1">
      <c r="A37" s="11" t="s">
        <v>21</v>
      </c>
      <c r="B37" s="12" t="s">
        <v>6</v>
      </c>
      <c r="C37" s="11">
        <v>290919</v>
      </c>
      <c r="D37" s="11">
        <v>3165907</v>
      </c>
      <c r="E37" s="11">
        <v>3339979</v>
      </c>
      <c r="F37" s="11">
        <f>C37+D37-E37</f>
        <v>116847</v>
      </c>
    </row>
    <row r="38" spans="1:6" ht="18.75" customHeight="1">
      <c r="A38" s="11"/>
      <c r="B38" s="13" t="s">
        <v>26</v>
      </c>
      <c r="C38" s="14">
        <f>SUM(C34:C37)</f>
        <v>87148315</v>
      </c>
      <c r="D38" s="14">
        <f>SUM(D34:D37)</f>
        <v>3591207</v>
      </c>
      <c r="E38" s="14">
        <f>SUM(E34:E37)</f>
        <v>3339979</v>
      </c>
      <c r="F38" s="14">
        <f>SUM(F34:F37)</f>
        <v>87399543</v>
      </c>
    </row>
    <row r="40" spans="1:6" ht="15.75" thickBot="1">
      <c r="A40" s="15"/>
      <c r="B40" s="16" t="s">
        <v>27</v>
      </c>
      <c r="C40" s="38" t="s">
        <v>68</v>
      </c>
      <c r="D40" s="38"/>
      <c r="E40" s="15"/>
      <c r="F40" s="15"/>
    </row>
    <row r="42" ht="15">
      <c r="B42" s="5" t="s">
        <v>30</v>
      </c>
    </row>
    <row r="43" spans="1:6" ht="56.25" customHeight="1">
      <c r="A43" s="6" t="s">
        <v>0</v>
      </c>
      <c r="B43" s="5" t="s">
        <v>25</v>
      </c>
      <c r="C43" s="7" t="s">
        <v>145</v>
      </c>
      <c r="D43" s="7" t="s">
        <v>14</v>
      </c>
      <c r="E43" s="7" t="s">
        <v>15</v>
      </c>
      <c r="F43" s="7" t="s">
        <v>146</v>
      </c>
    </row>
    <row r="44" spans="1:6" ht="30.75" customHeight="1">
      <c r="A44" s="6" t="s">
        <v>16</v>
      </c>
      <c r="B44" s="8" t="s">
        <v>17</v>
      </c>
      <c r="C44" s="7"/>
      <c r="D44" s="7"/>
      <c r="E44" s="7"/>
      <c r="F44" s="7"/>
    </row>
    <row r="45" spans="1:6" ht="21.75" customHeight="1">
      <c r="A45" s="9">
        <v>1</v>
      </c>
      <c r="B45" s="10" t="s">
        <v>18</v>
      </c>
      <c r="C45" s="11">
        <v>6789240</v>
      </c>
      <c r="D45" s="11"/>
      <c r="E45" s="11"/>
      <c r="F45" s="11">
        <f>C45+D45-E45</f>
        <v>6789240</v>
      </c>
    </row>
    <row r="46" spans="1:6" ht="19.5" customHeight="1">
      <c r="A46" s="11">
        <v>2</v>
      </c>
      <c r="B46" s="10" t="s">
        <v>19</v>
      </c>
      <c r="C46" s="11">
        <v>8261810</v>
      </c>
      <c r="D46" s="11">
        <v>425000</v>
      </c>
      <c r="E46" s="11">
        <v>99601</v>
      </c>
      <c r="F46" s="11">
        <f>C46+D46-E46</f>
        <v>8587209</v>
      </c>
    </row>
    <row r="47" spans="1:6" ht="31.5" customHeight="1">
      <c r="A47" s="9" t="s">
        <v>20</v>
      </c>
      <c r="B47" s="12" t="s">
        <v>8</v>
      </c>
      <c r="C47" s="11">
        <v>3887042</v>
      </c>
      <c r="D47" s="11">
        <v>13200</v>
      </c>
      <c r="E47" s="11">
        <v>127829</v>
      </c>
      <c r="F47" s="11">
        <f>C47+D47-E47</f>
        <v>3772413</v>
      </c>
    </row>
    <row r="48" spans="1:6" ht="15.75" customHeight="1">
      <c r="A48" s="11" t="s">
        <v>21</v>
      </c>
      <c r="B48" s="12" t="s">
        <v>6</v>
      </c>
      <c r="C48" s="11">
        <v>118981</v>
      </c>
      <c r="D48" s="11">
        <v>1751472</v>
      </c>
      <c r="E48" s="11">
        <v>1780503</v>
      </c>
      <c r="F48" s="11">
        <f>C48+D48-E48</f>
        <v>89950</v>
      </c>
    </row>
    <row r="49" spans="1:6" ht="21" customHeight="1">
      <c r="A49" s="11"/>
      <c r="B49" s="13" t="s">
        <v>26</v>
      </c>
      <c r="C49" s="14">
        <f>SUM(C45:C48)</f>
        <v>19057073</v>
      </c>
      <c r="D49" s="14">
        <f>SUM(D45:D48)</f>
        <v>2189672</v>
      </c>
      <c r="E49" s="14">
        <f>SUM(E45:E48)</f>
        <v>2007933</v>
      </c>
      <c r="F49" s="14">
        <f>SUM(F45:F48)</f>
        <v>19238812</v>
      </c>
    </row>
    <row r="50" ht="9.75" customHeight="1"/>
    <row r="51" spans="1:6" ht="15.75" thickBot="1">
      <c r="A51" s="15"/>
      <c r="B51" s="16" t="s">
        <v>27</v>
      </c>
      <c r="C51" s="38" t="s">
        <v>41</v>
      </c>
      <c r="D51" s="38"/>
      <c r="E51" s="15"/>
      <c r="F51" s="15"/>
    </row>
    <row r="52" spans="1:6" ht="15">
      <c r="A52" s="17"/>
      <c r="B52" s="18"/>
      <c r="C52" s="19"/>
      <c r="D52" s="20"/>
      <c r="E52" s="17"/>
      <c r="F52" s="17"/>
    </row>
    <row r="53" ht="15">
      <c r="B53" s="5" t="s">
        <v>31</v>
      </c>
    </row>
    <row r="54" spans="1:6" ht="58.5" customHeight="1">
      <c r="A54" s="6" t="s">
        <v>0</v>
      </c>
      <c r="B54" s="5" t="s">
        <v>25</v>
      </c>
      <c r="C54" s="7" t="s">
        <v>145</v>
      </c>
      <c r="D54" s="7" t="s">
        <v>14</v>
      </c>
      <c r="E54" s="7" t="s">
        <v>15</v>
      </c>
      <c r="F54" s="7" t="s">
        <v>146</v>
      </c>
    </row>
    <row r="55" spans="1:6" ht="30.75" customHeight="1">
      <c r="A55" s="6" t="s">
        <v>16</v>
      </c>
      <c r="B55" s="8" t="s">
        <v>17</v>
      </c>
      <c r="C55" s="7"/>
      <c r="D55" s="7"/>
      <c r="E55" s="7"/>
      <c r="F55" s="7"/>
    </row>
    <row r="56" spans="1:6" ht="38.25" customHeight="1">
      <c r="A56" s="9">
        <v>1</v>
      </c>
      <c r="B56" s="10" t="s">
        <v>18</v>
      </c>
      <c r="C56" s="11">
        <v>44364810</v>
      </c>
      <c r="D56" s="11">
        <v>535000</v>
      </c>
      <c r="E56" s="11"/>
      <c r="F56" s="11">
        <f>C56+D56-E56</f>
        <v>44899810</v>
      </c>
    </row>
    <row r="57" spans="1:6" ht="19.5" customHeight="1">
      <c r="A57" s="11">
        <v>2</v>
      </c>
      <c r="B57" s="10" t="s">
        <v>19</v>
      </c>
      <c r="C57" s="11">
        <v>5927878</v>
      </c>
      <c r="D57" s="11">
        <v>276000</v>
      </c>
      <c r="E57" s="11"/>
      <c r="F57" s="11">
        <f>C57+D57-E57</f>
        <v>6203878</v>
      </c>
    </row>
    <row r="58" spans="1:6" ht="40.5" customHeight="1">
      <c r="A58" s="9" t="s">
        <v>20</v>
      </c>
      <c r="B58" s="12" t="s">
        <v>8</v>
      </c>
      <c r="C58" s="11">
        <v>4082484</v>
      </c>
      <c r="D58" s="11">
        <v>350030</v>
      </c>
      <c r="E58" s="11">
        <v>21090</v>
      </c>
      <c r="F58" s="11">
        <f>C58+D58-E58</f>
        <v>4411424</v>
      </c>
    </row>
    <row r="59" spans="1:6" ht="34.5" customHeight="1">
      <c r="A59" s="11" t="s">
        <v>21</v>
      </c>
      <c r="B59" s="12" t="s">
        <v>6</v>
      </c>
      <c r="C59" s="11">
        <v>256769</v>
      </c>
      <c r="D59" s="11">
        <v>3875590</v>
      </c>
      <c r="E59" s="11">
        <v>3959792</v>
      </c>
      <c r="F59" s="11">
        <f>C59+D59-E59</f>
        <v>172567</v>
      </c>
    </row>
    <row r="60" spans="1:6" ht="25.5" customHeight="1">
      <c r="A60" s="11"/>
      <c r="B60" s="13" t="s">
        <v>26</v>
      </c>
      <c r="C60" s="14">
        <f>SUM(C56:C59)</f>
        <v>54631941</v>
      </c>
      <c r="D60" s="14">
        <f>SUM(D56:D59)</f>
        <v>5036620</v>
      </c>
      <c r="E60" s="14">
        <f>SUM(E56:E59)</f>
        <v>3980882</v>
      </c>
      <c r="F60" s="14">
        <f>C60+D60-E60</f>
        <v>55687679</v>
      </c>
    </row>
    <row r="62" spans="1:6" ht="15.75" thickBot="1">
      <c r="A62" s="15"/>
      <c r="B62" s="16" t="s">
        <v>27</v>
      </c>
      <c r="C62" s="38" t="s">
        <v>33</v>
      </c>
      <c r="D62" s="38"/>
      <c r="E62" s="15"/>
      <c r="F62" s="15"/>
    </row>
    <row r="64" ht="15">
      <c r="B64" s="5" t="s">
        <v>35</v>
      </c>
    </row>
    <row r="65" spans="1:6" ht="56.25" customHeight="1">
      <c r="A65" s="6" t="s">
        <v>0</v>
      </c>
      <c r="B65" s="5" t="s">
        <v>25</v>
      </c>
      <c r="C65" s="7" t="s">
        <v>145</v>
      </c>
      <c r="D65" s="7" t="s">
        <v>14</v>
      </c>
      <c r="E65" s="7" t="s">
        <v>15</v>
      </c>
      <c r="F65" s="7" t="s">
        <v>146</v>
      </c>
    </row>
    <row r="66" spans="1:6" ht="30.75" customHeight="1">
      <c r="A66" s="6" t="s">
        <v>16</v>
      </c>
      <c r="B66" s="8" t="s">
        <v>17</v>
      </c>
      <c r="C66" s="7"/>
      <c r="D66" s="7"/>
      <c r="E66" s="7"/>
      <c r="F66" s="7"/>
    </row>
    <row r="67" spans="1:6" ht="27.75" customHeight="1">
      <c r="A67" s="9">
        <v>1</v>
      </c>
      <c r="B67" s="10" t="s">
        <v>18</v>
      </c>
      <c r="C67" s="11">
        <v>41942665</v>
      </c>
      <c r="D67" s="11"/>
      <c r="E67" s="11"/>
      <c r="F67" s="11">
        <f>C67+D67-E67</f>
        <v>41942665</v>
      </c>
    </row>
    <row r="68" spans="1:6" ht="19.5" customHeight="1">
      <c r="A68" s="11">
        <v>2</v>
      </c>
      <c r="B68" s="10" t="s">
        <v>19</v>
      </c>
      <c r="C68" s="11">
        <v>3913549</v>
      </c>
      <c r="D68" s="11">
        <v>77060</v>
      </c>
      <c r="E68" s="11"/>
      <c r="F68" s="11">
        <f>C68+D68-E68</f>
        <v>3990609</v>
      </c>
    </row>
    <row r="69" spans="1:6" ht="28.5" customHeight="1">
      <c r="A69" s="9" t="s">
        <v>20</v>
      </c>
      <c r="B69" s="12" t="s">
        <v>8</v>
      </c>
      <c r="C69" s="11">
        <v>7075770</v>
      </c>
      <c r="D69" s="11">
        <v>48700</v>
      </c>
      <c r="E69" s="11"/>
      <c r="F69" s="11">
        <f>C69+D69-E69</f>
        <v>7124470</v>
      </c>
    </row>
    <row r="70" spans="1:6" ht="28.5" customHeight="1">
      <c r="A70" s="11" t="s">
        <v>21</v>
      </c>
      <c r="B70" s="12" t="s">
        <v>6</v>
      </c>
      <c r="C70" s="11">
        <v>64110</v>
      </c>
      <c r="D70" s="11">
        <v>2788278</v>
      </c>
      <c r="E70" s="11">
        <v>2731026</v>
      </c>
      <c r="F70" s="11">
        <f>C70+D70-E70</f>
        <v>121362</v>
      </c>
    </row>
    <row r="71" spans="1:6" ht="33" customHeight="1">
      <c r="A71" s="11"/>
      <c r="B71" s="13" t="s">
        <v>26</v>
      </c>
      <c r="C71" s="14">
        <f>SUM(C67:C70)</f>
        <v>52996094</v>
      </c>
      <c r="D71" s="14">
        <f>SUM(D67:D70)</f>
        <v>2914038</v>
      </c>
      <c r="E71" s="14">
        <f>SUM(E67:E70)</f>
        <v>2731026</v>
      </c>
      <c r="F71" s="14">
        <f>SUM(F67:F70)</f>
        <v>53179106</v>
      </c>
    </row>
    <row r="72" ht="19.5" customHeight="1"/>
    <row r="73" spans="1:6" ht="23.25" customHeight="1" thickBot="1">
      <c r="A73" s="15"/>
      <c r="B73" s="16" t="s">
        <v>27</v>
      </c>
      <c r="C73" s="38" t="s">
        <v>34</v>
      </c>
      <c r="D73" s="38"/>
      <c r="E73" s="15"/>
      <c r="F73" s="15"/>
    </row>
    <row r="75" ht="15">
      <c r="B75" s="5" t="s">
        <v>36</v>
      </c>
    </row>
    <row r="76" spans="1:6" ht="42" customHeight="1">
      <c r="A76" s="6" t="s">
        <v>0</v>
      </c>
      <c r="B76" s="5" t="s">
        <v>25</v>
      </c>
      <c r="C76" s="7" t="s">
        <v>145</v>
      </c>
      <c r="D76" s="7" t="s">
        <v>14</v>
      </c>
      <c r="E76" s="7" t="s">
        <v>15</v>
      </c>
      <c r="F76" s="7" t="s">
        <v>146</v>
      </c>
    </row>
    <row r="77" spans="1:6" ht="30.75" customHeight="1">
      <c r="A77" s="6" t="s">
        <v>16</v>
      </c>
      <c r="B77" s="8" t="s">
        <v>17</v>
      </c>
      <c r="C77" s="7"/>
      <c r="D77" s="7"/>
      <c r="E77" s="7"/>
      <c r="F77" s="7"/>
    </row>
    <row r="78" spans="1:6" ht="27.75" customHeight="1">
      <c r="A78" s="9">
        <v>1</v>
      </c>
      <c r="B78" s="10" t="s">
        <v>18</v>
      </c>
      <c r="C78" s="11">
        <v>30448670</v>
      </c>
      <c r="D78" s="11"/>
      <c r="E78" s="11"/>
      <c r="F78" s="11">
        <f>C78+D78-E78</f>
        <v>30448670</v>
      </c>
    </row>
    <row r="79" spans="1:6" ht="19.5" customHeight="1">
      <c r="A79" s="11">
        <v>2</v>
      </c>
      <c r="B79" s="10" t="s">
        <v>19</v>
      </c>
      <c r="C79" s="11">
        <v>3946194</v>
      </c>
      <c r="D79" s="11">
        <v>61500</v>
      </c>
      <c r="E79" s="11">
        <v>840393</v>
      </c>
      <c r="F79" s="11">
        <f>C79+D79-E79</f>
        <v>3167301</v>
      </c>
    </row>
    <row r="80" spans="1:6" ht="33.75" customHeight="1">
      <c r="A80" s="9" t="s">
        <v>20</v>
      </c>
      <c r="B80" s="12" t="s">
        <v>8</v>
      </c>
      <c r="C80" s="11">
        <v>2245928</v>
      </c>
      <c r="D80" s="11">
        <v>17200</v>
      </c>
      <c r="E80" s="11">
        <v>577624</v>
      </c>
      <c r="F80" s="11">
        <f>C80+D80-E80</f>
        <v>1685504</v>
      </c>
    </row>
    <row r="81" spans="1:6" ht="29.25" customHeight="1">
      <c r="A81" s="11" t="s">
        <v>21</v>
      </c>
      <c r="B81" s="12" t="s">
        <v>6</v>
      </c>
      <c r="C81" s="11">
        <v>258265</v>
      </c>
      <c r="D81" s="11">
        <v>2340748</v>
      </c>
      <c r="E81" s="11">
        <v>2538392</v>
      </c>
      <c r="F81" s="11">
        <f>C81+D81-E81</f>
        <v>60621</v>
      </c>
    </row>
    <row r="82" spans="1:6" ht="34.5" customHeight="1">
      <c r="A82" s="11"/>
      <c r="B82" s="13" t="s">
        <v>26</v>
      </c>
      <c r="C82" s="22">
        <f>SUM(C78:C81)</f>
        <v>36899057</v>
      </c>
      <c r="D82" s="22">
        <f>SUM(D78:D81)</f>
        <v>2419448</v>
      </c>
      <c r="E82" s="22">
        <f>SUM(E78:E81)</f>
        <v>3956409</v>
      </c>
      <c r="F82" s="32">
        <f>SUM(F78:F81)</f>
        <v>35362096</v>
      </c>
    </row>
    <row r="84" spans="1:6" ht="15.75" thickBot="1">
      <c r="A84" s="15"/>
      <c r="B84" s="16" t="s">
        <v>27</v>
      </c>
      <c r="C84" s="38" t="s">
        <v>77</v>
      </c>
      <c r="D84" s="38"/>
      <c r="E84" s="15"/>
      <c r="F84" s="15"/>
    </row>
    <row r="86" ht="15">
      <c r="B86" s="5" t="s">
        <v>37</v>
      </c>
    </row>
    <row r="87" spans="1:6" ht="45.75" customHeight="1">
      <c r="A87" s="6" t="s">
        <v>0</v>
      </c>
      <c r="B87" s="5" t="s">
        <v>25</v>
      </c>
      <c r="C87" s="7" t="s">
        <v>145</v>
      </c>
      <c r="D87" s="7" t="s">
        <v>14</v>
      </c>
      <c r="E87" s="7" t="s">
        <v>15</v>
      </c>
      <c r="F87" s="7" t="s">
        <v>146</v>
      </c>
    </row>
    <row r="88" spans="1:6" ht="24.75" customHeight="1">
      <c r="A88" s="6" t="s">
        <v>16</v>
      </c>
      <c r="B88" s="8" t="s">
        <v>17</v>
      </c>
      <c r="C88" s="7"/>
      <c r="D88" s="7"/>
      <c r="E88" s="7"/>
      <c r="F88" s="7"/>
    </row>
    <row r="89" spans="1:6" ht="27.75" customHeight="1">
      <c r="A89" s="9">
        <v>1</v>
      </c>
      <c r="B89" s="10" t="s">
        <v>18</v>
      </c>
      <c r="C89" s="11">
        <v>29421839</v>
      </c>
      <c r="D89" s="11">
        <v>210900</v>
      </c>
      <c r="E89" s="11"/>
      <c r="F89" s="11">
        <f>C89+D89-E89</f>
        <v>29632739</v>
      </c>
    </row>
    <row r="90" spans="1:6" ht="25.5" customHeight="1">
      <c r="A90" s="11">
        <v>2</v>
      </c>
      <c r="B90" s="10" t="s">
        <v>19</v>
      </c>
      <c r="C90" s="11">
        <v>3377968</v>
      </c>
      <c r="D90" s="11">
        <v>427551</v>
      </c>
      <c r="E90" s="11">
        <v>57239</v>
      </c>
      <c r="F90" s="11">
        <f>C90+D90-E90</f>
        <v>3748280</v>
      </c>
    </row>
    <row r="91" spans="1:6" ht="33" customHeight="1">
      <c r="A91" s="9" t="s">
        <v>20</v>
      </c>
      <c r="B91" s="12" t="s">
        <v>8</v>
      </c>
      <c r="C91" s="11">
        <v>2675832</v>
      </c>
      <c r="D91" s="11">
        <v>164270</v>
      </c>
      <c r="E91" s="11">
        <v>17653</v>
      </c>
      <c r="F91" s="11">
        <f>C91+D91-E91</f>
        <v>2822449</v>
      </c>
    </row>
    <row r="92" spans="1:6" ht="28.5" customHeight="1">
      <c r="A92" s="11" t="s">
        <v>21</v>
      </c>
      <c r="B92" s="12" t="s">
        <v>6</v>
      </c>
      <c r="C92" s="11">
        <v>241670</v>
      </c>
      <c r="D92" s="11">
        <v>3234219</v>
      </c>
      <c r="E92" s="11">
        <v>3324627</v>
      </c>
      <c r="F92" s="11">
        <f>C92+D92-E92</f>
        <v>151262</v>
      </c>
    </row>
    <row r="93" spans="1:6" ht="30.75" customHeight="1">
      <c r="A93" s="11"/>
      <c r="B93" s="13" t="s">
        <v>26</v>
      </c>
      <c r="C93" s="14">
        <f>SUM(C89:C92)</f>
        <v>35717309</v>
      </c>
      <c r="D93" s="14">
        <f>SUM(D89:D92)</f>
        <v>4036940</v>
      </c>
      <c r="E93" s="14">
        <f>SUM(E89:E92)</f>
        <v>3399519</v>
      </c>
      <c r="F93" s="14">
        <f>SUM(F89:F92)</f>
        <v>36354730</v>
      </c>
    </row>
    <row r="95" spans="1:6" ht="15.75" thickBot="1">
      <c r="A95" s="15"/>
      <c r="B95" s="16" t="s">
        <v>27</v>
      </c>
      <c r="C95" s="38" t="s">
        <v>85</v>
      </c>
      <c r="D95" s="38"/>
      <c r="E95" s="15"/>
      <c r="F95" s="15"/>
    </row>
    <row r="96" spans="1:6" ht="15">
      <c r="A96" s="17"/>
      <c r="B96" s="18"/>
      <c r="C96" s="20"/>
      <c r="D96" s="20"/>
      <c r="E96" s="17"/>
      <c r="F96" s="17"/>
    </row>
    <row r="97" ht="15">
      <c r="B97" s="5" t="s">
        <v>38</v>
      </c>
    </row>
    <row r="98" spans="1:6" ht="53.25" customHeight="1">
      <c r="A98" s="6" t="s">
        <v>0</v>
      </c>
      <c r="B98" s="5" t="s">
        <v>25</v>
      </c>
      <c r="C98" s="7" t="s">
        <v>145</v>
      </c>
      <c r="D98" s="7" t="s">
        <v>14</v>
      </c>
      <c r="E98" s="7" t="s">
        <v>15</v>
      </c>
      <c r="F98" s="7" t="s">
        <v>146</v>
      </c>
    </row>
    <row r="99" spans="1:6" ht="18.75" customHeight="1">
      <c r="A99" s="6" t="s">
        <v>16</v>
      </c>
      <c r="B99" s="8" t="s">
        <v>17</v>
      </c>
      <c r="C99" s="7"/>
      <c r="D99" s="7"/>
      <c r="E99" s="7"/>
      <c r="F99" s="7"/>
    </row>
    <row r="100" spans="1:6" ht="33.75" customHeight="1">
      <c r="A100" s="9">
        <v>1</v>
      </c>
      <c r="B100" s="10" t="s">
        <v>18</v>
      </c>
      <c r="C100" s="11">
        <v>20972996</v>
      </c>
      <c r="D100" s="11"/>
      <c r="E100" s="11"/>
      <c r="F100" s="11">
        <f>C100+D100-E100</f>
        <v>20972996</v>
      </c>
    </row>
    <row r="101" spans="1:6" ht="19.5" customHeight="1">
      <c r="A101" s="11">
        <v>2</v>
      </c>
      <c r="B101" s="10" t="s">
        <v>19</v>
      </c>
      <c r="C101" s="11">
        <v>8905980</v>
      </c>
      <c r="D101" s="11">
        <v>106000</v>
      </c>
      <c r="E101" s="11"/>
      <c r="F101" s="11">
        <f>C101+D101-E101</f>
        <v>9011980</v>
      </c>
    </row>
    <row r="102" spans="1:6" ht="32.25" customHeight="1">
      <c r="A102" s="9" t="s">
        <v>20</v>
      </c>
      <c r="B102" s="12" t="s">
        <v>8</v>
      </c>
      <c r="C102" s="11">
        <v>4921901</v>
      </c>
      <c r="D102" s="11">
        <v>311600</v>
      </c>
      <c r="E102" s="11">
        <v>31486</v>
      </c>
      <c r="F102" s="11">
        <f>C102+D102-E102</f>
        <v>5202015</v>
      </c>
    </row>
    <row r="103" spans="1:6" ht="29.25" customHeight="1">
      <c r="A103" s="11" t="s">
        <v>21</v>
      </c>
      <c r="B103" s="12" t="s">
        <v>6</v>
      </c>
      <c r="C103" s="11">
        <v>214508</v>
      </c>
      <c r="D103" s="11">
        <v>1795753</v>
      </c>
      <c r="E103" s="11">
        <v>1925298</v>
      </c>
      <c r="F103" s="11">
        <f>C103+D103-E103</f>
        <v>84963</v>
      </c>
    </row>
    <row r="104" spans="1:6" ht="25.5" customHeight="1">
      <c r="A104" s="11"/>
      <c r="B104" s="13" t="s">
        <v>26</v>
      </c>
      <c r="C104" s="14">
        <f>SUM(C100:C103)</f>
        <v>35015385</v>
      </c>
      <c r="D104" s="14">
        <f>SUM(D100:D103)</f>
        <v>2213353</v>
      </c>
      <c r="E104" s="14">
        <f>SUM(E100:E103)</f>
        <v>1956784</v>
      </c>
      <c r="F104" s="14">
        <f>SUM(F100:F103)</f>
        <v>35271954</v>
      </c>
    </row>
    <row r="106" spans="1:6" ht="23.25" customHeight="1" thickBot="1">
      <c r="A106" s="15"/>
      <c r="B106" s="16" t="s">
        <v>27</v>
      </c>
      <c r="C106" s="44" t="s">
        <v>78</v>
      </c>
      <c r="D106" s="44"/>
      <c r="E106" s="15"/>
      <c r="F106" s="15"/>
    </row>
    <row r="108" ht="15">
      <c r="B108" s="5" t="s">
        <v>39</v>
      </c>
    </row>
    <row r="109" spans="1:6" ht="45" customHeight="1">
      <c r="A109" s="6" t="s">
        <v>0</v>
      </c>
      <c r="B109" s="5" t="s">
        <v>25</v>
      </c>
      <c r="C109" s="7" t="s">
        <v>145</v>
      </c>
      <c r="D109" s="7" t="s">
        <v>14</v>
      </c>
      <c r="E109" s="7" t="s">
        <v>15</v>
      </c>
      <c r="F109" s="7" t="s">
        <v>146</v>
      </c>
    </row>
    <row r="110" spans="1:6" ht="30.75" customHeight="1">
      <c r="A110" s="6" t="s">
        <v>16</v>
      </c>
      <c r="B110" s="8" t="s">
        <v>17</v>
      </c>
      <c r="C110" s="7"/>
      <c r="D110" s="7"/>
      <c r="E110" s="7"/>
      <c r="F110" s="7"/>
    </row>
    <row r="111" spans="1:6" ht="27.75" customHeight="1">
      <c r="A111" s="9">
        <v>1</v>
      </c>
      <c r="B111" s="10" t="s">
        <v>18</v>
      </c>
      <c r="C111" s="11"/>
      <c r="D111" s="11"/>
      <c r="E111" s="11"/>
      <c r="F111" s="11">
        <f>C111+D111-E111</f>
        <v>0</v>
      </c>
    </row>
    <row r="112" spans="1:6" ht="19.5" customHeight="1">
      <c r="A112" s="11">
        <v>2</v>
      </c>
      <c r="B112" s="10" t="s">
        <v>19</v>
      </c>
      <c r="C112" s="11">
        <v>811512</v>
      </c>
      <c r="D112" s="11">
        <v>52000</v>
      </c>
      <c r="E112" s="11"/>
      <c r="F112" s="11">
        <f>C112+D112-E112</f>
        <v>863512</v>
      </c>
    </row>
    <row r="113" spans="1:6" ht="33" customHeight="1">
      <c r="A113" s="9" t="s">
        <v>20</v>
      </c>
      <c r="B113" s="12" t="s">
        <v>8</v>
      </c>
      <c r="C113" s="11">
        <v>1204382</v>
      </c>
      <c r="D113" s="11">
        <v>15700</v>
      </c>
      <c r="E113" s="11"/>
      <c r="F113" s="11">
        <f>C113+D113-E113</f>
        <v>1220082</v>
      </c>
    </row>
    <row r="114" spans="1:6" ht="19.5" customHeight="1">
      <c r="A114" s="11" t="s">
        <v>21</v>
      </c>
      <c r="B114" s="12" t="s">
        <v>6</v>
      </c>
      <c r="C114" s="11">
        <v>34814</v>
      </c>
      <c r="D114" s="11">
        <v>449952</v>
      </c>
      <c r="E114" s="11">
        <v>453314</v>
      </c>
      <c r="F114" s="11">
        <f>C114+D114-E114</f>
        <v>31452</v>
      </c>
    </row>
    <row r="115" spans="1:6" ht="25.5" customHeight="1">
      <c r="A115" s="11"/>
      <c r="B115" s="13" t="s">
        <v>26</v>
      </c>
      <c r="C115" s="14">
        <f>SUM(C111:C114)</f>
        <v>2050708</v>
      </c>
      <c r="D115" s="14">
        <f>SUM(D111:D114)</f>
        <v>517652</v>
      </c>
      <c r="E115" s="14">
        <f>SUM(E111:E114)</f>
        <v>453314</v>
      </c>
      <c r="F115" s="14">
        <f>SUM(F111:F114)</f>
        <v>2115046</v>
      </c>
    </row>
    <row r="117" spans="1:6" ht="15.75" thickBot="1">
      <c r="A117" s="15"/>
      <c r="B117" s="16" t="s">
        <v>27</v>
      </c>
      <c r="C117" s="38" t="s">
        <v>22</v>
      </c>
      <c r="D117" s="38"/>
      <c r="E117" s="15"/>
      <c r="F117" s="15"/>
    </row>
    <row r="119" ht="15">
      <c r="B119" s="5" t="s">
        <v>40</v>
      </c>
    </row>
    <row r="120" spans="1:6" ht="49.5" customHeight="1">
      <c r="A120" s="6" t="s">
        <v>0</v>
      </c>
      <c r="B120" s="5" t="s">
        <v>25</v>
      </c>
      <c r="C120" s="7" t="s">
        <v>145</v>
      </c>
      <c r="D120" s="7" t="s">
        <v>14</v>
      </c>
      <c r="E120" s="7" t="s">
        <v>15</v>
      </c>
      <c r="F120" s="7" t="s">
        <v>146</v>
      </c>
    </row>
    <row r="121" spans="1:6" ht="30.75" customHeight="1">
      <c r="A121" s="6" t="s">
        <v>16</v>
      </c>
      <c r="B121" s="8" t="s">
        <v>17</v>
      </c>
      <c r="C121" s="7"/>
      <c r="D121" s="7"/>
      <c r="E121" s="7"/>
      <c r="F121" s="7"/>
    </row>
    <row r="122" spans="1:6" ht="27.75" customHeight="1">
      <c r="A122" s="9">
        <v>1</v>
      </c>
      <c r="B122" s="10" t="s">
        <v>18</v>
      </c>
      <c r="C122" s="11">
        <v>15421891</v>
      </c>
      <c r="D122" s="11"/>
      <c r="E122" s="11"/>
      <c r="F122" s="11">
        <f>C122+D122-E122</f>
        <v>15421891</v>
      </c>
    </row>
    <row r="123" spans="1:6" ht="19.5" customHeight="1">
      <c r="A123" s="11">
        <v>2</v>
      </c>
      <c r="B123" s="10" t="s">
        <v>19</v>
      </c>
      <c r="C123" s="11">
        <v>6073692</v>
      </c>
      <c r="D123" s="11">
        <v>482299</v>
      </c>
      <c r="E123" s="11">
        <v>12708</v>
      </c>
      <c r="F123" s="11">
        <f>C123+D123-E123</f>
        <v>6543283</v>
      </c>
    </row>
    <row r="124" spans="1:6" ht="31.5" customHeight="1">
      <c r="A124" s="9" t="s">
        <v>20</v>
      </c>
      <c r="B124" s="12" t="s">
        <v>8</v>
      </c>
      <c r="C124" s="11">
        <v>2844526.6</v>
      </c>
      <c r="D124" s="11">
        <v>505620</v>
      </c>
      <c r="E124" s="11">
        <v>96596.6</v>
      </c>
      <c r="F124" s="11">
        <f>C124+D124-E124</f>
        <v>3253550</v>
      </c>
    </row>
    <row r="125" spans="1:6" ht="19.5" customHeight="1">
      <c r="A125" s="11" t="s">
        <v>21</v>
      </c>
      <c r="B125" s="12" t="s">
        <v>6</v>
      </c>
      <c r="C125" s="11">
        <v>269285.5</v>
      </c>
      <c r="D125" s="11">
        <v>1068305</v>
      </c>
      <c r="E125" s="11">
        <v>1226478.4</v>
      </c>
      <c r="F125" s="11">
        <f>C125+D125-E125</f>
        <v>111112.1000000001</v>
      </c>
    </row>
    <row r="126" spans="1:6" ht="25.5" customHeight="1">
      <c r="A126" s="11"/>
      <c r="B126" s="13" t="s">
        <v>26</v>
      </c>
      <c r="C126" s="21">
        <f>SUM(C122:C125)</f>
        <v>24609395.1</v>
      </c>
      <c r="D126" s="14">
        <f>SUM(D122:D125)</f>
        <v>2056224</v>
      </c>
      <c r="E126" s="21">
        <f>SUM(E122:E125)</f>
        <v>1335783</v>
      </c>
      <c r="F126" s="21">
        <f>SUM(F122:F125)</f>
        <v>25329836.1</v>
      </c>
    </row>
    <row r="128" spans="1:6" ht="15.75" thickBot="1">
      <c r="A128" s="15"/>
      <c r="B128" s="16" t="s">
        <v>27</v>
      </c>
      <c r="C128" s="38" t="s">
        <v>22</v>
      </c>
      <c r="D128" s="38"/>
      <c r="E128" s="15"/>
      <c r="F128" s="15"/>
    </row>
    <row r="129" spans="1:6" ht="9.75" customHeight="1">
      <c r="A129" s="17"/>
      <c r="B129" s="18"/>
      <c r="C129" s="20"/>
      <c r="D129" s="20"/>
      <c r="E129" s="17"/>
      <c r="F129" s="17"/>
    </row>
    <row r="130" ht="10.5" customHeight="1"/>
    <row r="131" ht="15">
      <c r="B131" s="5" t="s">
        <v>42</v>
      </c>
    </row>
    <row r="132" spans="1:6" ht="51" customHeight="1">
      <c r="A132" s="6" t="s">
        <v>0</v>
      </c>
      <c r="B132" s="5" t="s">
        <v>25</v>
      </c>
      <c r="C132" s="7" t="s">
        <v>145</v>
      </c>
      <c r="D132" s="7" t="s">
        <v>14</v>
      </c>
      <c r="E132" s="7" t="s">
        <v>15</v>
      </c>
      <c r="F132" s="7" t="s">
        <v>146</v>
      </c>
    </row>
    <row r="133" spans="1:6" ht="22.5" customHeight="1">
      <c r="A133" s="6" t="s">
        <v>16</v>
      </c>
      <c r="B133" s="8" t="s">
        <v>17</v>
      </c>
      <c r="C133" s="7"/>
      <c r="D133" s="7"/>
      <c r="E133" s="7"/>
      <c r="F133" s="7"/>
    </row>
    <row r="134" spans="1:6" ht="27.75" customHeight="1">
      <c r="A134" s="9">
        <v>1</v>
      </c>
      <c r="B134" s="10" t="s">
        <v>18</v>
      </c>
      <c r="C134" s="11">
        <v>120921958</v>
      </c>
      <c r="D134" s="11"/>
      <c r="E134" s="11"/>
      <c r="F134" s="11">
        <f>C134+D134-E134</f>
        <v>120921958</v>
      </c>
    </row>
    <row r="135" spans="1:6" ht="19.5" customHeight="1">
      <c r="A135" s="11">
        <v>2</v>
      </c>
      <c r="B135" s="10" t="s">
        <v>19</v>
      </c>
      <c r="C135" s="11">
        <v>7194116</v>
      </c>
      <c r="D135" s="11">
        <v>290850</v>
      </c>
      <c r="E135" s="11"/>
      <c r="F135" s="11">
        <f>C135+D135-E135</f>
        <v>7484966</v>
      </c>
    </row>
    <row r="136" spans="1:6" ht="39" customHeight="1">
      <c r="A136" s="9" t="s">
        <v>20</v>
      </c>
      <c r="B136" s="12" t="s">
        <v>8</v>
      </c>
      <c r="C136" s="11">
        <v>7328145</v>
      </c>
      <c r="D136" s="11">
        <v>104100</v>
      </c>
      <c r="E136" s="11">
        <v>12883</v>
      </c>
      <c r="F136" s="11">
        <f>C136+D136-E136</f>
        <v>7419362</v>
      </c>
    </row>
    <row r="137" spans="1:6" ht="27.75" customHeight="1">
      <c r="A137" s="11" t="s">
        <v>21</v>
      </c>
      <c r="B137" s="12" t="s">
        <v>6</v>
      </c>
      <c r="C137" s="11">
        <v>413055</v>
      </c>
      <c r="D137" s="11">
        <v>2928102</v>
      </c>
      <c r="E137" s="11">
        <v>3212602</v>
      </c>
      <c r="F137" s="11">
        <f>C137+D137-E137</f>
        <v>128555</v>
      </c>
    </row>
    <row r="138" spans="1:6" ht="33" customHeight="1">
      <c r="A138" s="11"/>
      <c r="B138" s="13" t="s">
        <v>26</v>
      </c>
      <c r="C138" s="22">
        <f>SUM(C134:C137)</f>
        <v>135857274</v>
      </c>
      <c r="D138" s="14">
        <f>SUM(D134:D137)</f>
        <v>3323052</v>
      </c>
      <c r="E138" s="22">
        <f>SUM(E134:E137)</f>
        <v>3225485</v>
      </c>
      <c r="F138" s="22">
        <f>SUM(F134:F137)</f>
        <v>135954841</v>
      </c>
    </row>
    <row r="140" spans="1:6" ht="15.75" thickBot="1">
      <c r="A140" s="15"/>
      <c r="B140" s="16" t="s">
        <v>27</v>
      </c>
      <c r="C140" s="38" t="s">
        <v>43</v>
      </c>
      <c r="D140" s="38"/>
      <c r="E140" s="15"/>
      <c r="F140" s="15"/>
    </row>
    <row r="141" spans="1:6" ht="15">
      <c r="A141" s="17"/>
      <c r="B141" s="18"/>
      <c r="C141" s="19"/>
      <c r="D141" s="20"/>
      <c r="E141" s="17"/>
      <c r="F141" s="17"/>
    </row>
    <row r="142" ht="42.75" customHeight="1">
      <c r="B142" s="5" t="s">
        <v>11</v>
      </c>
    </row>
    <row r="143" spans="1:6" ht="46.5" customHeight="1">
      <c r="A143" s="6" t="s">
        <v>0</v>
      </c>
      <c r="B143" s="5" t="s">
        <v>25</v>
      </c>
      <c r="C143" s="7" t="s">
        <v>145</v>
      </c>
      <c r="D143" s="7" t="s">
        <v>14</v>
      </c>
      <c r="E143" s="7" t="s">
        <v>15</v>
      </c>
      <c r="F143" s="7" t="s">
        <v>146</v>
      </c>
    </row>
    <row r="144" spans="1:6" ht="30.75" customHeight="1">
      <c r="A144" s="6" t="s">
        <v>16</v>
      </c>
      <c r="B144" s="8" t="s">
        <v>17</v>
      </c>
      <c r="C144" s="7"/>
      <c r="D144" s="7"/>
      <c r="E144" s="7"/>
      <c r="F144" s="7"/>
    </row>
    <row r="145" spans="1:6" ht="27.75" customHeight="1">
      <c r="A145" s="9">
        <v>1</v>
      </c>
      <c r="B145" s="10" t="s">
        <v>18</v>
      </c>
      <c r="C145" s="11">
        <v>77152354</v>
      </c>
      <c r="D145" s="11"/>
      <c r="E145" s="11"/>
      <c r="F145" s="11">
        <f>C145+D145-E145</f>
        <v>77152354</v>
      </c>
    </row>
    <row r="146" spans="1:6" ht="19.5" customHeight="1">
      <c r="A146" s="11">
        <v>2</v>
      </c>
      <c r="B146" s="10" t="s">
        <v>19</v>
      </c>
      <c r="C146" s="11">
        <v>13772243</v>
      </c>
      <c r="D146" s="11">
        <v>2699663</v>
      </c>
      <c r="E146" s="11"/>
      <c r="F146" s="11">
        <f>C146+D146-E146</f>
        <v>16471906</v>
      </c>
    </row>
    <row r="147" spans="1:6" ht="28.5" customHeight="1">
      <c r="A147" s="9" t="s">
        <v>20</v>
      </c>
      <c r="B147" s="12" t="s">
        <v>8</v>
      </c>
      <c r="C147" s="11">
        <v>1772086</v>
      </c>
      <c r="D147" s="11"/>
      <c r="E147" s="11"/>
      <c r="F147" s="11">
        <f>C147+D147-E147</f>
        <v>1772086</v>
      </c>
    </row>
    <row r="148" spans="1:6" ht="19.5" customHeight="1">
      <c r="A148" s="11" t="s">
        <v>21</v>
      </c>
      <c r="B148" s="12" t="s">
        <v>6</v>
      </c>
      <c r="C148" s="11"/>
      <c r="D148" s="11"/>
      <c r="E148" s="11"/>
      <c r="F148" s="11">
        <f>C148+D148-E148</f>
        <v>0</v>
      </c>
    </row>
    <row r="149" spans="1:6" ht="25.5" customHeight="1">
      <c r="A149" s="11"/>
      <c r="B149" s="13" t="s">
        <v>26</v>
      </c>
      <c r="C149" s="14">
        <f>SUM(C145:C148)</f>
        <v>92696683</v>
      </c>
      <c r="D149" s="14">
        <f>SUM(D145:D148)</f>
        <v>2699663</v>
      </c>
      <c r="E149" s="14">
        <f>SUM(E145:E148)</f>
        <v>0</v>
      </c>
      <c r="F149" s="21">
        <f>SUM(F145:F148)</f>
        <v>95396346</v>
      </c>
    </row>
    <row r="151" spans="1:6" ht="15.75" thickBot="1">
      <c r="A151" s="15"/>
      <c r="B151" s="16" t="s">
        <v>27</v>
      </c>
      <c r="C151" s="38" t="s">
        <v>139</v>
      </c>
      <c r="D151" s="38"/>
      <c r="E151" s="15"/>
      <c r="F151" s="15"/>
    </row>
    <row r="152" spans="1:6" ht="15">
      <c r="A152" s="17"/>
      <c r="B152" s="18"/>
      <c r="C152" s="19"/>
      <c r="D152" s="20"/>
      <c r="E152" s="17"/>
      <c r="F152" s="17"/>
    </row>
    <row r="153" ht="43.5" customHeight="1">
      <c r="B153" s="5" t="s">
        <v>12</v>
      </c>
    </row>
    <row r="154" spans="1:6" ht="46.5" customHeight="1">
      <c r="A154" s="6" t="s">
        <v>0</v>
      </c>
      <c r="B154" s="5" t="s">
        <v>25</v>
      </c>
      <c r="C154" s="7" t="s">
        <v>145</v>
      </c>
      <c r="D154" s="7" t="s">
        <v>14</v>
      </c>
      <c r="E154" s="7" t="s">
        <v>15</v>
      </c>
      <c r="F154" s="7" t="s">
        <v>146</v>
      </c>
    </row>
    <row r="155" spans="1:6" ht="30.75" customHeight="1">
      <c r="A155" s="6" t="s">
        <v>16</v>
      </c>
      <c r="B155" s="8" t="s">
        <v>17</v>
      </c>
      <c r="C155" s="7"/>
      <c r="D155" s="7"/>
      <c r="E155" s="7"/>
      <c r="F155" s="7"/>
    </row>
    <row r="156" spans="1:6" ht="20.25" customHeight="1">
      <c r="A156" s="9">
        <v>1</v>
      </c>
      <c r="B156" s="10" t="s">
        <v>18</v>
      </c>
      <c r="C156" s="24">
        <v>104450829.5</v>
      </c>
      <c r="D156" s="24"/>
      <c r="E156" s="24"/>
      <c r="F156" s="24">
        <f>C156+D156-E156</f>
        <v>104450829.5</v>
      </c>
    </row>
    <row r="157" spans="1:6" ht="19.5" customHeight="1">
      <c r="A157" s="11">
        <v>2</v>
      </c>
      <c r="B157" s="10" t="s">
        <v>19</v>
      </c>
      <c r="C157" s="24">
        <v>4808069.6</v>
      </c>
      <c r="D157" s="24">
        <v>211000</v>
      </c>
      <c r="E157" s="24"/>
      <c r="F157" s="24">
        <f>C157+D157-E157</f>
        <v>5019069.6</v>
      </c>
    </row>
    <row r="158" spans="1:6" ht="28.5" customHeight="1">
      <c r="A158" s="9" t="s">
        <v>20</v>
      </c>
      <c r="B158" s="12" t="s">
        <v>8</v>
      </c>
      <c r="C158" s="24">
        <v>693345</v>
      </c>
      <c r="D158" s="24">
        <v>473900</v>
      </c>
      <c r="E158" s="24">
        <v>211000</v>
      </c>
      <c r="F158" s="24">
        <f>C158+D158-E158</f>
        <v>956245</v>
      </c>
    </row>
    <row r="159" spans="1:6" ht="19.5" customHeight="1">
      <c r="A159" s="11" t="s">
        <v>21</v>
      </c>
      <c r="B159" s="12" t="s">
        <v>6</v>
      </c>
      <c r="C159" s="24"/>
      <c r="D159" s="24"/>
      <c r="E159" s="24"/>
      <c r="F159" s="24">
        <f>C159+D159-E159</f>
        <v>0</v>
      </c>
    </row>
    <row r="160" spans="1:6" ht="20.25" customHeight="1">
      <c r="A160" s="11"/>
      <c r="B160" s="13" t="s">
        <v>26</v>
      </c>
      <c r="C160" s="36">
        <f>SUM(C156:C159)</f>
        <v>109952244.1</v>
      </c>
      <c r="D160" s="21">
        <f>SUM(D156:D159)</f>
        <v>684900</v>
      </c>
      <c r="E160" s="21">
        <f>SUM(E156:E159)</f>
        <v>211000</v>
      </c>
      <c r="F160" s="24">
        <f>C160+D160-E160</f>
        <v>110426144.1</v>
      </c>
    </row>
    <row r="161" ht="8.25" customHeight="1"/>
    <row r="162" spans="1:6" ht="15.75" thickBot="1">
      <c r="A162" s="15"/>
      <c r="B162" s="16" t="s">
        <v>27</v>
      </c>
      <c r="C162" s="38" t="s">
        <v>70</v>
      </c>
      <c r="D162" s="38"/>
      <c r="E162" s="15"/>
      <c r="F162" s="15"/>
    </row>
    <row r="163" spans="1:6" ht="15">
      <c r="A163" s="17"/>
      <c r="B163" s="18"/>
      <c r="C163" s="19"/>
      <c r="D163" s="20"/>
      <c r="E163" s="17"/>
      <c r="F163" s="17"/>
    </row>
    <row r="164" ht="36" customHeight="1">
      <c r="B164" s="23" t="s">
        <v>44</v>
      </c>
    </row>
    <row r="165" spans="1:6" ht="50.25" customHeight="1">
      <c r="A165" s="6" t="s">
        <v>0</v>
      </c>
      <c r="B165" s="5" t="s">
        <v>25</v>
      </c>
      <c r="C165" s="7" t="s">
        <v>145</v>
      </c>
      <c r="D165" s="7" t="s">
        <v>14</v>
      </c>
      <c r="E165" s="7" t="s">
        <v>15</v>
      </c>
      <c r="F165" s="7" t="s">
        <v>146</v>
      </c>
    </row>
    <row r="166" spans="1:6" ht="27.75" customHeight="1">
      <c r="A166" s="6" t="s">
        <v>16</v>
      </c>
      <c r="B166" s="8" t="s">
        <v>17</v>
      </c>
      <c r="C166" s="7"/>
      <c r="D166" s="7"/>
      <c r="E166" s="7"/>
      <c r="F166" s="7"/>
    </row>
    <row r="167" spans="1:6" ht="22.5" customHeight="1">
      <c r="A167" s="9">
        <v>1</v>
      </c>
      <c r="B167" s="10" t="s">
        <v>18</v>
      </c>
      <c r="C167" s="11">
        <v>65446696</v>
      </c>
      <c r="D167" s="11"/>
      <c r="E167" s="11"/>
      <c r="F167" s="11">
        <f>C167+D167-E167</f>
        <v>65446696</v>
      </c>
    </row>
    <row r="168" spans="1:6" ht="19.5" customHeight="1">
      <c r="A168" s="11">
        <v>2</v>
      </c>
      <c r="B168" s="10" t="s">
        <v>19</v>
      </c>
      <c r="C168" s="11">
        <v>4122197</v>
      </c>
      <c r="D168" s="11"/>
      <c r="E168" s="11"/>
      <c r="F168" s="11">
        <f>C168+D168-E168</f>
        <v>4122197</v>
      </c>
    </row>
    <row r="169" spans="1:6" ht="26.25" customHeight="1">
      <c r="A169" s="9" t="s">
        <v>20</v>
      </c>
      <c r="B169" s="12" t="s">
        <v>8</v>
      </c>
      <c r="C169" s="11">
        <v>46039</v>
      </c>
      <c r="D169" s="11"/>
      <c r="E169" s="11"/>
      <c r="F169" s="11">
        <f>C169+D169-E169</f>
        <v>46039</v>
      </c>
    </row>
    <row r="170" spans="1:6" ht="26.25" customHeight="1">
      <c r="A170" s="11" t="s">
        <v>21</v>
      </c>
      <c r="B170" s="12" t="s">
        <v>6</v>
      </c>
      <c r="C170" s="11"/>
      <c r="D170" s="11"/>
      <c r="E170" s="11"/>
      <c r="F170" s="11">
        <f>C170+D170-E170</f>
        <v>0</v>
      </c>
    </row>
    <row r="171" spans="1:6" ht="25.5" customHeight="1">
      <c r="A171" s="11"/>
      <c r="B171" s="13" t="s">
        <v>26</v>
      </c>
      <c r="C171" s="14">
        <f>SUM(C167:C170)</f>
        <v>69614932</v>
      </c>
      <c r="D171" s="14">
        <f>SUM(D167:D170)</f>
        <v>0</v>
      </c>
      <c r="E171" s="14">
        <f>SUM(E167:E170)</f>
        <v>0</v>
      </c>
      <c r="F171" s="14">
        <f>SUM(F167:F170)</f>
        <v>69614932</v>
      </c>
    </row>
    <row r="172" ht="7.5" customHeight="1"/>
    <row r="173" spans="1:6" ht="15.75" thickBot="1">
      <c r="A173" s="15"/>
      <c r="B173" s="16" t="s">
        <v>27</v>
      </c>
      <c r="C173" s="38" t="s">
        <v>45</v>
      </c>
      <c r="D173" s="38"/>
      <c r="E173" s="15"/>
      <c r="F173" s="15"/>
    </row>
    <row r="174" spans="1:6" ht="18.75" customHeight="1">
      <c r="A174" s="17"/>
      <c r="B174" s="18"/>
      <c r="C174" s="20"/>
      <c r="D174" s="20"/>
      <c r="E174" s="17"/>
      <c r="F174" s="17"/>
    </row>
    <row r="175" ht="28.5" customHeight="1">
      <c r="B175" s="5" t="s">
        <v>46</v>
      </c>
    </row>
    <row r="176" spans="1:6" ht="53.25" customHeight="1">
      <c r="A176" s="6" t="s">
        <v>0</v>
      </c>
      <c r="B176" s="5" t="s">
        <v>25</v>
      </c>
      <c r="C176" s="7" t="s">
        <v>145</v>
      </c>
      <c r="D176" s="7" t="s">
        <v>14</v>
      </c>
      <c r="E176" s="7" t="s">
        <v>15</v>
      </c>
      <c r="F176" s="7" t="s">
        <v>146</v>
      </c>
    </row>
    <row r="177" spans="1:6" ht="30.75" customHeight="1">
      <c r="A177" s="6" t="s">
        <v>16</v>
      </c>
      <c r="B177" s="8" t="s">
        <v>17</v>
      </c>
      <c r="C177" s="7"/>
      <c r="D177" s="7"/>
      <c r="E177" s="7"/>
      <c r="F177" s="7"/>
    </row>
    <row r="178" spans="1:6" ht="21" customHeight="1">
      <c r="A178" s="9">
        <v>1</v>
      </c>
      <c r="B178" s="10" t="s">
        <v>18</v>
      </c>
      <c r="C178" s="11"/>
      <c r="D178" s="11"/>
      <c r="E178" s="11"/>
      <c r="F178" s="11">
        <f>C178+D178-E178</f>
        <v>0</v>
      </c>
    </row>
    <row r="179" spans="1:6" ht="19.5" customHeight="1">
      <c r="A179" s="11">
        <v>2</v>
      </c>
      <c r="B179" s="10" t="s">
        <v>19</v>
      </c>
      <c r="C179" s="11">
        <v>165954864</v>
      </c>
      <c r="D179" s="11">
        <v>124690332</v>
      </c>
      <c r="E179" s="1">
        <v>6451000</v>
      </c>
      <c r="F179" s="11">
        <f>C179+D179-E179</f>
        <v>284194196</v>
      </c>
    </row>
    <row r="180" spans="1:6" ht="34.5" customHeight="1">
      <c r="A180" s="9" t="s">
        <v>20</v>
      </c>
      <c r="B180" s="12" t="s">
        <v>8</v>
      </c>
      <c r="C180" s="11">
        <v>19550191</v>
      </c>
      <c r="D180" s="11">
        <v>3936330</v>
      </c>
      <c r="E180" s="11">
        <v>21248625</v>
      </c>
      <c r="F180" s="11">
        <f>C180+D180-E180</f>
        <v>2237896</v>
      </c>
    </row>
    <row r="181" spans="1:6" ht="25.5" customHeight="1">
      <c r="A181" s="11" t="s">
        <v>21</v>
      </c>
      <c r="B181" s="12" t="s">
        <v>6</v>
      </c>
      <c r="C181" s="11">
        <v>11402176.7</v>
      </c>
      <c r="D181" s="11">
        <v>83901912</v>
      </c>
      <c r="E181" s="11">
        <v>71886679.1</v>
      </c>
      <c r="F181" s="11">
        <f>C181+D181-E181</f>
        <v>23417409.60000001</v>
      </c>
    </row>
    <row r="182" spans="1:6" ht="30" customHeight="1">
      <c r="A182" s="11"/>
      <c r="B182" s="13" t="s">
        <v>26</v>
      </c>
      <c r="C182" s="14">
        <f>SUM(C178:C181)</f>
        <v>196907231.7</v>
      </c>
      <c r="D182" s="21">
        <f>SUM(D178:D181)</f>
        <v>212528574</v>
      </c>
      <c r="E182" s="21">
        <f>SUM(E178:E181)</f>
        <v>99586304.1</v>
      </c>
      <c r="F182" s="35">
        <f>C182+D182-E182</f>
        <v>309849501.6</v>
      </c>
    </row>
    <row r="183" ht="7.5" customHeight="1"/>
    <row r="184" spans="1:6" ht="15.75" thickBot="1">
      <c r="A184" s="15"/>
      <c r="B184" s="16" t="s">
        <v>27</v>
      </c>
      <c r="C184" s="38" t="s">
        <v>79</v>
      </c>
      <c r="D184" s="38"/>
      <c r="E184" s="15"/>
      <c r="F184" s="15"/>
    </row>
    <row r="185" spans="1:6" ht="15">
      <c r="A185" s="17"/>
      <c r="B185" s="18"/>
      <c r="C185" s="20"/>
      <c r="D185" s="20"/>
      <c r="E185" s="17"/>
      <c r="F185" s="17"/>
    </row>
    <row r="186" ht="15">
      <c r="B186" s="5" t="s">
        <v>47</v>
      </c>
    </row>
    <row r="187" spans="1:6" ht="45.75" customHeight="1">
      <c r="A187" s="6" t="s">
        <v>0</v>
      </c>
      <c r="B187" s="5" t="s">
        <v>25</v>
      </c>
      <c r="C187" s="7" t="s">
        <v>145</v>
      </c>
      <c r="D187" s="7" t="s">
        <v>14</v>
      </c>
      <c r="E187" s="7" t="s">
        <v>15</v>
      </c>
      <c r="F187" s="7" t="s">
        <v>146</v>
      </c>
    </row>
    <row r="188" spans="1:6" ht="23.25" customHeight="1">
      <c r="A188" s="6" t="s">
        <v>16</v>
      </c>
      <c r="B188" s="8" t="s">
        <v>17</v>
      </c>
      <c r="C188" s="7"/>
      <c r="D188" s="7"/>
      <c r="E188" s="7"/>
      <c r="F188" s="7"/>
    </row>
    <row r="189" spans="1:6" ht="27.75" customHeight="1">
      <c r="A189" s="9">
        <v>1</v>
      </c>
      <c r="B189" s="10" t="s">
        <v>18</v>
      </c>
      <c r="C189" s="11"/>
      <c r="D189" s="11"/>
      <c r="E189" s="11"/>
      <c r="F189" s="11">
        <f>C189+D189-E189</f>
        <v>0</v>
      </c>
    </row>
    <row r="190" spans="1:6" ht="19.5" customHeight="1">
      <c r="A190" s="11">
        <v>2</v>
      </c>
      <c r="B190" s="10" t="s">
        <v>19</v>
      </c>
      <c r="C190" s="11">
        <v>152960665</v>
      </c>
      <c r="D190" s="11"/>
      <c r="E190" s="11"/>
      <c r="F190" s="11">
        <f>C190+D190-E190</f>
        <v>152960665</v>
      </c>
    </row>
    <row r="191" spans="1:6" ht="33.75" customHeight="1">
      <c r="A191" s="9" t="s">
        <v>20</v>
      </c>
      <c r="B191" s="12" t="s">
        <v>8</v>
      </c>
      <c r="C191" s="11">
        <v>1659587</v>
      </c>
      <c r="D191" s="11"/>
      <c r="E191" s="11"/>
      <c r="F191" s="11">
        <f>C191+D191-E191</f>
        <v>1659587</v>
      </c>
    </row>
    <row r="192" spans="1:6" ht="34.5" customHeight="1">
      <c r="A192" s="11" t="s">
        <v>21</v>
      </c>
      <c r="B192" s="12" t="s">
        <v>6</v>
      </c>
      <c r="C192" s="11"/>
      <c r="D192" s="11"/>
      <c r="E192" s="11"/>
      <c r="F192" s="11">
        <f>C192+D192-E192</f>
        <v>0</v>
      </c>
    </row>
    <row r="193" spans="1:6" ht="25.5" customHeight="1">
      <c r="A193" s="11"/>
      <c r="B193" s="13" t="s">
        <v>26</v>
      </c>
      <c r="C193" s="14">
        <f>SUM(C189:C192)</f>
        <v>154620252</v>
      </c>
      <c r="D193" s="14">
        <f>SUM(D189:D192)</f>
        <v>0</v>
      </c>
      <c r="E193" s="14">
        <f>SUM(E189:E192)</f>
        <v>0</v>
      </c>
      <c r="F193" s="14">
        <f>SUM(F189:F192)</f>
        <v>154620252</v>
      </c>
    </row>
    <row r="195" spans="1:6" ht="15.75" thickBot="1">
      <c r="A195" s="15"/>
      <c r="B195" s="16" t="s">
        <v>27</v>
      </c>
      <c r="C195" s="38" t="s">
        <v>1</v>
      </c>
      <c r="D195" s="38"/>
      <c r="E195" s="15"/>
      <c r="F195" s="15"/>
    </row>
    <row r="196" spans="1:6" ht="15">
      <c r="A196" s="17"/>
      <c r="B196" s="18"/>
      <c r="C196" s="19"/>
      <c r="D196" s="20"/>
      <c r="E196" s="17"/>
      <c r="F196" s="17"/>
    </row>
    <row r="198" ht="15">
      <c r="B198" s="5" t="s">
        <v>48</v>
      </c>
    </row>
    <row r="199" spans="1:6" ht="47.25" customHeight="1">
      <c r="A199" s="6" t="s">
        <v>0</v>
      </c>
      <c r="B199" s="5" t="s">
        <v>25</v>
      </c>
      <c r="C199" s="7" t="s">
        <v>145</v>
      </c>
      <c r="D199" s="7" t="s">
        <v>14</v>
      </c>
      <c r="E199" s="7" t="s">
        <v>15</v>
      </c>
      <c r="F199" s="7" t="s">
        <v>146</v>
      </c>
    </row>
    <row r="200" spans="1:6" ht="24" customHeight="1">
      <c r="A200" s="6" t="s">
        <v>16</v>
      </c>
      <c r="B200" s="8" t="s">
        <v>17</v>
      </c>
      <c r="C200" s="7"/>
      <c r="D200" s="7"/>
      <c r="E200" s="7"/>
      <c r="F200" s="7"/>
    </row>
    <row r="201" spans="1:6" ht="27.75" customHeight="1">
      <c r="A201" s="9">
        <v>1</v>
      </c>
      <c r="B201" s="10" t="s">
        <v>18</v>
      </c>
      <c r="C201" s="11">
        <v>23042600</v>
      </c>
      <c r="D201" s="11"/>
      <c r="E201" s="11"/>
      <c r="F201" s="11">
        <f>C201+D201-E201</f>
        <v>23042600</v>
      </c>
    </row>
    <row r="202" spans="1:6" ht="19.5" customHeight="1">
      <c r="A202" s="11">
        <v>2</v>
      </c>
      <c r="B202" s="10" t="s">
        <v>19</v>
      </c>
      <c r="C202" s="11">
        <v>3660700</v>
      </c>
      <c r="D202" s="11">
        <v>465800</v>
      </c>
      <c r="E202" s="11">
        <v>178500</v>
      </c>
      <c r="F202" s="11">
        <f>C202+D202-E202</f>
        <v>3948000</v>
      </c>
    </row>
    <row r="203" spans="1:6" ht="28.5" customHeight="1">
      <c r="A203" s="9" t="s">
        <v>20</v>
      </c>
      <c r="B203" s="12" t="s">
        <v>8</v>
      </c>
      <c r="C203" s="11">
        <v>1344200</v>
      </c>
      <c r="D203" s="11"/>
      <c r="E203" s="11">
        <v>109000</v>
      </c>
      <c r="F203" s="11">
        <f>C203+D203-E203</f>
        <v>1235200</v>
      </c>
    </row>
    <row r="204" spans="1:6" ht="30" customHeight="1">
      <c r="A204" s="11" t="s">
        <v>21</v>
      </c>
      <c r="B204" s="12" t="s">
        <v>6</v>
      </c>
      <c r="C204" s="11"/>
      <c r="D204" s="11"/>
      <c r="E204" s="11"/>
      <c r="F204" s="11">
        <f>C204+D204-E204</f>
        <v>0</v>
      </c>
    </row>
    <row r="205" spans="1:6" ht="25.5" customHeight="1">
      <c r="A205" s="11"/>
      <c r="B205" s="13" t="s">
        <v>26</v>
      </c>
      <c r="C205" s="14">
        <f>SUM(C201:C204)</f>
        <v>28047500</v>
      </c>
      <c r="D205" s="14">
        <f>SUM(D201:D204)</f>
        <v>465800</v>
      </c>
      <c r="E205" s="14">
        <f>SUM(E201:E204)</f>
        <v>287500</v>
      </c>
      <c r="F205" s="14">
        <f>SUM(F201:F204)</f>
        <v>28225800</v>
      </c>
    </row>
    <row r="207" spans="1:6" ht="15.75" thickBot="1">
      <c r="A207" s="15"/>
      <c r="B207" s="16" t="s">
        <v>27</v>
      </c>
      <c r="C207" s="38" t="s">
        <v>67</v>
      </c>
      <c r="D207" s="38"/>
      <c r="E207" s="15"/>
      <c r="F207" s="15"/>
    </row>
    <row r="208" spans="1:6" ht="18" customHeight="1">
      <c r="A208" s="17"/>
      <c r="B208" s="18"/>
      <c r="C208" s="20"/>
      <c r="D208" s="20"/>
      <c r="E208" s="17"/>
      <c r="F208" s="17"/>
    </row>
    <row r="209" ht="15">
      <c r="B209" s="5" t="s">
        <v>49</v>
      </c>
    </row>
    <row r="210" spans="1:6" ht="45" customHeight="1">
      <c r="A210" s="6" t="s">
        <v>0</v>
      </c>
      <c r="B210" s="5" t="s">
        <v>25</v>
      </c>
      <c r="C210" s="7" t="s">
        <v>145</v>
      </c>
      <c r="D210" s="7" t="s">
        <v>14</v>
      </c>
      <c r="E210" s="7" t="s">
        <v>15</v>
      </c>
      <c r="F210" s="7" t="s">
        <v>146</v>
      </c>
    </row>
    <row r="211" spans="1:6" ht="30.75" customHeight="1">
      <c r="A211" s="6" t="s">
        <v>16</v>
      </c>
      <c r="B211" s="8" t="s">
        <v>17</v>
      </c>
      <c r="C211" s="7"/>
      <c r="D211" s="7"/>
      <c r="E211" s="7"/>
      <c r="F211" s="7"/>
    </row>
    <row r="212" spans="1:6" ht="27.75" customHeight="1">
      <c r="A212" s="9">
        <v>1</v>
      </c>
      <c r="B212" s="10" t="s">
        <v>18</v>
      </c>
      <c r="C212" s="11"/>
      <c r="D212" s="11"/>
      <c r="E212" s="11"/>
      <c r="F212" s="11">
        <f>C212+D212-E212</f>
        <v>0</v>
      </c>
    </row>
    <row r="213" spans="1:6" ht="19.5" customHeight="1">
      <c r="A213" s="11">
        <v>2</v>
      </c>
      <c r="B213" s="10" t="s">
        <v>19</v>
      </c>
      <c r="C213" s="11">
        <v>3444760</v>
      </c>
      <c r="D213" s="11">
        <v>148000</v>
      </c>
      <c r="E213" s="11"/>
      <c r="F213" s="11">
        <f>C213+D213-E213</f>
        <v>3592760</v>
      </c>
    </row>
    <row r="214" spans="1:6" ht="33.75" customHeight="1">
      <c r="A214" s="9" t="s">
        <v>20</v>
      </c>
      <c r="B214" s="12" t="s">
        <v>8</v>
      </c>
      <c r="C214" s="11">
        <v>807942</v>
      </c>
      <c r="D214" s="11">
        <v>123000</v>
      </c>
      <c r="E214" s="11"/>
      <c r="F214" s="11">
        <f>C214+D214-E214</f>
        <v>930942</v>
      </c>
    </row>
    <row r="215" spans="1:6" ht="30.75" customHeight="1">
      <c r="A215" s="11" t="s">
        <v>21</v>
      </c>
      <c r="B215" s="12" t="s">
        <v>6</v>
      </c>
      <c r="C215" s="11"/>
      <c r="D215" s="11"/>
      <c r="E215" s="11"/>
      <c r="F215" s="11">
        <f>C215+D215-E215</f>
        <v>0</v>
      </c>
    </row>
    <row r="216" spans="1:6" ht="25.5" customHeight="1">
      <c r="A216" s="11"/>
      <c r="B216" s="13" t="s">
        <v>26</v>
      </c>
      <c r="C216" s="14">
        <f>SUM(C212:C215)</f>
        <v>4252702</v>
      </c>
      <c r="D216" s="14">
        <f>SUM(D212:D215)</f>
        <v>271000</v>
      </c>
      <c r="E216" s="14">
        <f>SUM(E212:E215)</f>
        <v>0</v>
      </c>
      <c r="F216" s="14">
        <f>SUM(F212:F215)</f>
        <v>4523702</v>
      </c>
    </row>
    <row r="218" spans="1:6" ht="15.75" thickBot="1">
      <c r="A218" s="15"/>
      <c r="B218" s="16" t="s">
        <v>27</v>
      </c>
      <c r="C218" s="38" t="s">
        <v>2</v>
      </c>
      <c r="D218" s="38"/>
      <c r="E218" s="15"/>
      <c r="F218" s="15"/>
    </row>
    <row r="220" ht="27.75" customHeight="1">
      <c r="B220" s="5" t="s">
        <v>50</v>
      </c>
    </row>
    <row r="221" spans="1:6" ht="45.75" customHeight="1">
      <c r="A221" s="6" t="s">
        <v>0</v>
      </c>
      <c r="B221" s="5" t="s">
        <v>25</v>
      </c>
      <c r="C221" s="7" t="s">
        <v>145</v>
      </c>
      <c r="D221" s="7" t="s">
        <v>14</v>
      </c>
      <c r="E221" s="7" t="s">
        <v>15</v>
      </c>
      <c r="F221" s="7" t="s">
        <v>146</v>
      </c>
    </row>
    <row r="222" spans="1:6" ht="36" customHeight="1">
      <c r="A222" s="6" t="s">
        <v>16</v>
      </c>
      <c r="B222" s="8" t="s">
        <v>17</v>
      </c>
      <c r="C222" s="7"/>
      <c r="D222" s="7"/>
      <c r="E222" s="7"/>
      <c r="F222" s="7"/>
    </row>
    <row r="223" spans="1:6" ht="21.75" customHeight="1">
      <c r="A223" s="9">
        <v>1</v>
      </c>
      <c r="B223" s="10" t="s">
        <v>18</v>
      </c>
      <c r="C223" s="11"/>
      <c r="D223" s="11"/>
      <c r="E223" s="11"/>
      <c r="F223" s="11">
        <f>C223+D223-E223</f>
        <v>0</v>
      </c>
    </row>
    <row r="224" spans="1:6" ht="24" customHeight="1">
      <c r="A224" s="11">
        <v>2</v>
      </c>
      <c r="B224" s="10" t="s">
        <v>19</v>
      </c>
      <c r="C224" s="11">
        <v>724000</v>
      </c>
      <c r="D224" s="11">
        <v>173000</v>
      </c>
      <c r="E224" s="11">
        <v>118000</v>
      </c>
      <c r="F224" s="11">
        <f>C224+D224-E224</f>
        <v>779000</v>
      </c>
    </row>
    <row r="225" spans="1:6" ht="27.75" customHeight="1">
      <c r="A225" s="9" t="s">
        <v>20</v>
      </c>
      <c r="B225" s="12" t="s">
        <v>8</v>
      </c>
      <c r="C225" s="11">
        <v>577600</v>
      </c>
      <c r="D225" s="11">
        <v>45000</v>
      </c>
      <c r="E225" s="11"/>
      <c r="F225" s="11">
        <f>C225+D225-E225</f>
        <v>622600</v>
      </c>
    </row>
    <row r="226" spans="1:6" ht="19.5" customHeight="1">
      <c r="A226" s="11" t="s">
        <v>21</v>
      </c>
      <c r="B226" s="12" t="s">
        <v>6</v>
      </c>
      <c r="C226" s="11"/>
      <c r="D226" s="11"/>
      <c r="E226" s="11"/>
      <c r="F226" s="11">
        <f>C226+D226-E226</f>
        <v>0</v>
      </c>
    </row>
    <row r="227" spans="1:6" ht="25.5" customHeight="1">
      <c r="A227" s="11"/>
      <c r="B227" s="13" t="s">
        <v>26</v>
      </c>
      <c r="C227" s="14">
        <f>SUM(C223:C226)</f>
        <v>1301600</v>
      </c>
      <c r="D227" s="14">
        <f>SUM(D223:D226)</f>
        <v>218000</v>
      </c>
      <c r="E227" s="14">
        <f>SUM(E223:E226)</f>
        <v>118000</v>
      </c>
      <c r="F227" s="14">
        <f>SUM(F223:F226)</f>
        <v>1401600</v>
      </c>
    </row>
    <row r="229" spans="1:6" ht="15.75" thickBot="1">
      <c r="A229" s="15"/>
      <c r="B229" s="16" t="s">
        <v>27</v>
      </c>
      <c r="C229" s="38" t="s">
        <v>51</v>
      </c>
      <c r="D229" s="38"/>
      <c r="E229" s="15"/>
      <c r="F229" s="15"/>
    </row>
    <row r="230" ht="51.75" customHeight="1">
      <c r="B230" s="5" t="s">
        <v>52</v>
      </c>
    </row>
    <row r="231" spans="1:6" ht="46.5" customHeight="1">
      <c r="A231" s="6" t="s">
        <v>0</v>
      </c>
      <c r="B231" s="5" t="s">
        <v>25</v>
      </c>
      <c r="C231" s="7" t="s">
        <v>145</v>
      </c>
      <c r="D231" s="7" t="s">
        <v>14</v>
      </c>
      <c r="E231" s="7" t="s">
        <v>15</v>
      </c>
      <c r="F231" s="7" t="s">
        <v>146</v>
      </c>
    </row>
    <row r="232" spans="1:6" ht="30.75" customHeight="1">
      <c r="A232" s="6" t="s">
        <v>16</v>
      </c>
      <c r="B232" s="8" t="s">
        <v>17</v>
      </c>
      <c r="C232" s="7"/>
      <c r="D232" s="7"/>
      <c r="E232" s="7"/>
      <c r="F232" s="7"/>
    </row>
    <row r="233" spans="1:6" ht="27.75" customHeight="1">
      <c r="A233" s="9">
        <v>1</v>
      </c>
      <c r="B233" s="10" t="s">
        <v>18</v>
      </c>
      <c r="C233" s="11">
        <v>62519764</v>
      </c>
      <c r="D233" s="11"/>
      <c r="E233" s="11"/>
      <c r="F233" s="11">
        <f>C233+D233-E233</f>
        <v>62519764</v>
      </c>
    </row>
    <row r="234" spans="1:6" ht="31.5" customHeight="1">
      <c r="A234" s="11">
        <v>2</v>
      </c>
      <c r="B234" s="10" t="s">
        <v>19</v>
      </c>
      <c r="C234" s="11">
        <v>7107161</v>
      </c>
      <c r="D234" s="11">
        <v>2062500</v>
      </c>
      <c r="E234" s="11"/>
      <c r="F234" s="11">
        <f>C234+D234-E234</f>
        <v>9169661</v>
      </c>
    </row>
    <row r="235" spans="1:6" ht="39" customHeight="1">
      <c r="A235" s="9" t="s">
        <v>20</v>
      </c>
      <c r="B235" s="12" t="s">
        <v>8</v>
      </c>
      <c r="C235" s="11">
        <v>651776</v>
      </c>
      <c r="D235" s="11"/>
      <c r="E235" s="11"/>
      <c r="F235" s="11">
        <f>C235+D235-E235</f>
        <v>651776</v>
      </c>
    </row>
    <row r="236" spans="1:6" ht="19.5" customHeight="1">
      <c r="A236" s="11" t="s">
        <v>21</v>
      </c>
      <c r="B236" s="12" t="s">
        <v>6</v>
      </c>
      <c r="C236" s="11"/>
      <c r="D236" s="11"/>
      <c r="E236" s="11"/>
      <c r="F236" s="11">
        <f>C236+D236-E236</f>
        <v>0</v>
      </c>
    </row>
    <row r="237" spans="1:6" ht="25.5" customHeight="1">
      <c r="A237" s="11"/>
      <c r="B237" s="13" t="s">
        <v>26</v>
      </c>
      <c r="C237" s="14">
        <f>SUM(C233:C236)</f>
        <v>70278701</v>
      </c>
      <c r="D237" s="14">
        <f>SUM(D233:D236)</f>
        <v>2062500</v>
      </c>
      <c r="E237" s="14">
        <f>SUM(E233:E236)</f>
        <v>0</v>
      </c>
      <c r="F237" s="14">
        <f>SUM(F233:F236)</f>
        <v>72341201</v>
      </c>
    </row>
    <row r="239" spans="1:6" ht="15.75" thickBot="1">
      <c r="A239" s="15"/>
      <c r="B239" s="16" t="s">
        <v>27</v>
      </c>
      <c r="C239" s="38" t="s">
        <v>84</v>
      </c>
      <c r="D239" s="38"/>
      <c r="E239" s="15"/>
      <c r="F239" s="15"/>
    </row>
    <row r="240" spans="1:6" ht="22.5" customHeight="1">
      <c r="A240" s="17"/>
      <c r="B240" s="18"/>
      <c r="C240" s="20"/>
      <c r="D240" s="20"/>
      <c r="E240" s="17"/>
      <c r="F240" s="17"/>
    </row>
    <row r="241" ht="15">
      <c r="B241" s="5" t="s">
        <v>53</v>
      </c>
    </row>
    <row r="242" spans="1:6" ht="42.75" customHeight="1">
      <c r="A242" s="6" t="s">
        <v>0</v>
      </c>
      <c r="B242" s="5" t="s">
        <v>25</v>
      </c>
      <c r="C242" s="7" t="s">
        <v>145</v>
      </c>
      <c r="D242" s="7" t="s">
        <v>14</v>
      </c>
      <c r="E242" s="7" t="s">
        <v>15</v>
      </c>
      <c r="F242" s="7" t="s">
        <v>146</v>
      </c>
    </row>
    <row r="243" spans="1:6" ht="30.75" customHeight="1">
      <c r="A243" s="6" t="s">
        <v>16</v>
      </c>
      <c r="B243" s="8" t="s">
        <v>17</v>
      </c>
      <c r="C243" s="7"/>
      <c r="D243" s="7"/>
      <c r="E243" s="7"/>
      <c r="F243" s="7"/>
    </row>
    <row r="244" spans="1:6" ht="27.75" customHeight="1">
      <c r="A244" s="9">
        <v>1</v>
      </c>
      <c r="B244" s="10" t="s">
        <v>18</v>
      </c>
      <c r="C244" s="11">
        <v>77672700</v>
      </c>
      <c r="D244" s="11"/>
      <c r="E244" s="11"/>
      <c r="F244" s="11">
        <f>C244+D244-E244</f>
        <v>77672700</v>
      </c>
    </row>
    <row r="245" spans="1:6" ht="19.5" customHeight="1">
      <c r="A245" s="11">
        <v>2</v>
      </c>
      <c r="B245" s="10" t="s">
        <v>19</v>
      </c>
      <c r="C245" s="11">
        <v>6158900</v>
      </c>
      <c r="D245" s="11">
        <v>29500</v>
      </c>
      <c r="E245" s="11"/>
      <c r="F245" s="11">
        <f>C245+D245-E245</f>
        <v>6188400</v>
      </c>
    </row>
    <row r="246" spans="1:6" ht="27" customHeight="1">
      <c r="A246" s="9" t="s">
        <v>20</v>
      </c>
      <c r="B246" s="12" t="s">
        <v>8</v>
      </c>
      <c r="C246" s="11">
        <v>1153900</v>
      </c>
      <c r="D246" s="11">
        <v>58900</v>
      </c>
      <c r="E246" s="11"/>
      <c r="F246" s="11">
        <f>C246+D246-E246</f>
        <v>1212800</v>
      </c>
    </row>
    <row r="247" spans="1:6" ht="19.5" customHeight="1">
      <c r="A247" s="11" t="s">
        <v>21</v>
      </c>
      <c r="B247" s="12" t="s">
        <v>6</v>
      </c>
      <c r="C247" s="11"/>
      <c r="D247" s="11"/>
      <c r="E247" s="11"/>
      <c r="F247" s="11">
        <f>C247+D247-E247</f>
        <v>0</v>
      </c>
    </row>
    <row r="248" spans="1:6" ht="25.5" customHeight="1">
      <c r="A248" s="11"/>
      <c r="B248" s="13" t="s">
        <v>26</v>
      </c>
      <c r="C248" s="14">
        <f>SUM(C244:C247)</f>
        <v>84985500</v>
      </c>
      <c r="D248" s="14">
        <f>SUM(D244:D247)</f>
        <v>88400</v>
      </c>
      <c r="E248" s="14">
        <f>SUM(E244:E247)</f>
        <v>0</v>
      </c>
      <c r="F248" s="14">
        <f>SUM(F244:F247)</f>
        <v>85073900</v>
      </c>
    </row>
    <row r="250" spans="1:6" ht="15.75" thickBot="1">
      <c r="A250" s="15"/>
      <c r="B250" s="16" t="s">
        <v>27</v>
      </c>
      <c r="C250" s="38" t="s">
        <v>54</v>
      </c>
      <c r="D250" s="38"/>
      <c r="E250" s="15"/>
      <c r="F250" s="15"/>
    </row>
    <row r="252" ht="27">
      <c r="B252" s="5" t="s">
        <v>55</v>
      </c>
    </row>
    <row r="253" spans="1:6" ht="54.75" customHeight="1">
      <c r="A253" s="6" t="s">
        <v>0</v>
      </c>
      <c r="B253" s="5" t="s">
        <v>25</v>
      </c>
      <c r="C253" s="7" t="s">
        <v>145</v>
      </c>
      <c r="D253" s="7" t="s">
        <v>14</v>
      </c>
      <c r="E253" s="7" t="s">
        <v>15</v>
      </c>
      <c r="F253" s="7" t="s">
        <v>146</v>
      </c>
    </row>
    <row r="254" spans="1:6" ht="27" customHeight="1">
      <c r="A254" s="6" t="s">
        <v>16</v>
      </c>
      <c r="B254" s="8" t="s">
        <v>17</v>
      </c>
      <c r="C254" s="7"/>
      <c r="D254" s="7"/>
      <c r="E254" s="7"/>
      <c r="F254" s="7"/>
    </row>
    <row r="255" spans="1:6" ht="20.25" customHeight="1">
      <c r="A255" s="9">
        <v>1</v>
      </c>
      <c r="B255" s="10" t="s">
        <v>18</v>
      </c>
      <c r="C255" s="11"/>
      <c r="D255" s="11"/>
      <c r="E255" s="11"/>
      <c r="F255" s="11">
        <f>C255+D255-E255</f>
        <v>0</v>
      </c>
    </row>
    <row r="256" spans="1:6" ht="19.5" customHeight="1">
      <c r="A256" s="11">
        <v>2</v>
      </c>
      <c r="B256" s="10" t="s">
        <v>19</v>
      </c>
      <c r="C256" s="11">
        <v>33898227</v>
      </c>
      <c r="D256" s="11">
        <v>232000</v>
      </c>
      <c r="E256" s="11">
        <v>3000</v>
      </c>
      <c r="F256" s="11">
        <f>C256+D256-E256</f>
        <v>34127227</v>
      </c>
    </row>
    <row r="257" spans="1:6" ht="33.75" customHeight="1">
      <c r="A257" s="9" t="s">
        <v>20</v>
      </c>
      <c r="B257" s="12" t="s">
        <v>8</v>
      </c>
      <c r="C257" s="11">
        <v>1446053</v>
      </c>
      <c r="D257" s="11">
        <v>177500</v>
      </c>
      <c r="E257" s="11">
        <v>620500</v>
      </c>
      <c r="F257" s="11">
        <f>C257+D257-E257</f>
        <v>1003053</v>
      </c>
    </row>
    <row r="258" spans="1:6" ht="28.5" customHeight="1">
      <c r="A258" s="11" t="s">
        <v>21</v>
      </c>
      <c r="B258" s="12" t="s">
        <v>6</v>
      </c>
      <c r="C258" s="11"/>
      <c r="D258" s="11"/>
      <c r="E258" s="11"/>
      <c r="F258" s="11">
        <f>C258+D258-E258</f>
        <v>0</v>
      </c>
    </row>
    <row r="259" spans="1:6" ht="19.5" customHeight="1">
      <c r="A259" s="11"/>
      <c r="B259" s="13" t="s">
        <v>26</v>
      </c>
      <c r="C259" s="14">
        <f>SUM(C255:C258)</f>
        <v>35344280</v>
      </c>
      <c r="D259" s="14">
        <f>SUM(D255:D258)</f>
        <v>409500</v>
      </c>
      <c r="E259" s="14">
        <f>SUM(E255:E258)</f>
        <v>623500</v>
      </c>
      <c r="F259" s="14">
        <f>SUM(F255:F258)</f>
        <v>35130280</v>
      </c>
    </row>
    <row r="260" ht="9" customHeight="1"/>
    <row r="261" spans="1:6" ht="15.75" thickBot="1">
      <c r="A261" s="15"/>
      <c r="B261" s="16" t="s">
        <v>27</v>
      </c>
      <c r="C261" s="38" t="s">
        <v>80</v>
      </c>
      <c r="D261" s="38"/>
      <c r="E261" s="15"/>
      <c r="F261" s="15"/>
    </row>
    <row r="262" spans="1:6" ht="15">
      <c r="A262" s="17"/>
      <c r="B262" s="18"/>
      <c r="C262" s="20"/>
      <c r="D262" s="20"/>
      <c r="E262" s="17"/>
      <c r="F262" s="17"/>
    </row>
    <row r="263" ht="24" customHeight="1">
      <c r="B263" s="5" t="s">
        <v>56</v>
      </c>
    </row>
    <row r="264" spans="1:6" ht="56.25" customHeight="1">
      <c r="A264" s="6" t="s">
        <v>0</v>
      </c>
      <c r="B264" s="5" t="s">
        <v>25</v>
      </c>
      <c r="C264" s="7" t="s">
        <v>145</v>
      </c>
      <c r="D264" s="7" t="s">
        <v>14</v>
      </c>
      <c r="E264" s="7" t="s">
        <v>15</v>
      </c>
      <c r="F264" s="7" t="s">
        <v>146</v>
      </c>
    </row>
    <row r="265" spans="1:6" ht="30.75" customHeight="1">
      <c r="A265" s="6" t="s">
        <v>16</v>
      </c>
      <c r="B265" s="8" t="s">
        <v>17</v>
      </c>
      <c r="C265" s="7"/>
      <c r="D265" s="7"/>
      <c r="E265" s="7"/>
      <c r="F265" s="7"/>
    </row>
    <row r="266" spans="1:6" ht="21.75" customHeight="1">
      <c r="A266" s="9">
        <v>1</v>
      </c>
      <c r="B266" s="10" t="s">
        <v>18</v>
      </c>
      <c r="C266" s="11">
        <v>231361157</v>
      </c>
      <c r="D266" s="11"/>
      <c r="E266" s="11"/>
      <c r="F266" s="11">
        <f>C266+D266-E266</f>
        <v>231361157</v>
      </c>
    </row>
    <row r="267" spans="1:6" ht="19.5" customHeight="1">
      <c r="A267" s="11">
        <v>2</v>
      </c>
      <c r="B267" s="10" t="s">
        <v>19</v>
      </c>
      <c r="C267" s="11">
        <v>60974094</v>
      </c>
      <c r="D267" s="11">
        <v>10838290</v>
      </c>
      <c r="E267" s="11">
        <v>1913984</v>
      </c>
      <c r="F267" s="24">
        <f>C267+D267-E267</f>
        <v>69898400</v>
      </c>
    </row>
    <row r="268" spans="1:6" ht="33.75" customHeight="1">
      <c r="A268" s="9" t="s">
        <v>20</v>
      </c>
      <c r="B268" s="12" t="s">
        <v>8</v>
      </c>
      <c r="C268" s="11">
        <v>7104330</v>
      </c>
      <c r="D268" s="11">
        <v>459040</v>
      </c>
      <c r="E268" s="11">
        <v>172454</v>
      </c>
      <c r="F268" s="11">
        <f>C268+D268-E268</f>
        <v>7390916</v>
      </c>
    </row>
    <row r="269" spans="1:6" ht="29.25" customHeight="1">
      <c r="A269" s="11" t="s">
        <v>21</v>
      </c>
      <c r="B269" s="12" t="s">
        <v>6</v>
      </c>
      <c r="C269" s="11"/>
      <c r="D269" s="11"/>
      <c r="E269" s="11"/>
      <c r="F269" s="11">
        <f>C269+D269-E269</f>
        <v>0</v>
      </c>
    </row>
    <row r="270" spans="1:6" ht="25.5" customHeight="1">
      <c r="A270" s="11"/>
      <c r="B270" s="13" t="s">
        <v>26</v>
      </c>
      <c r="C270" s="14">
        <f>SUM(C266:C269)</f>
        <v>299439581</v>
      </c>
      <c r="D270" s="14">
        <f>SUM(D266:D269)</f>
        <v>11297330</v>
      </c>
      <c r="E270" s="14">
        <f>SUM(E266:E269)</f>
        <v>2086438</v>
      </c>
      <c r="F270" s="22">
        <f>SUM(F266:F269)</f>
        <v>308650473</v>
      </c>
    </row>
    <row r="272" spans="1:6" ht="15.75" thickBot="1">
      <c r="A272" s="15"/>
      <c r="B272" s="16" t="s">
        <v>27</v>
      </c>
      <c r="C272" s="38" t="s">
        <v>81</v>
      </c>
      <c r="D272" s="38"/>
      <c r="E272" s="15"/>
      <c r="F272" s="15"/>
    </row>
    <row r="273" spans="1:6" ht="24.75" customHeight="1">
      <c r="A273" s="17"/>
      <c r="B273" s="18"/>
      <c r="C273" s="19"/>
      <c r="D273" s="20"/>
      <c r="E273" s="17"/>
      <c r="F273" s="17"/>
    </row>
    <row r="274" ht="51.75" customHeight="1">
      <c r="B274" s="25" t="s">
        <v>7</v>
      </c>
    </row>
    <row r="275" spans="1:6" ht="45.75" customHeight="1">
      <c r="A275" s="6" t="s">
        <v>0</v>
      </c>
      <c r="B275" s="5" t="s">
        <v>25</v>
      </c>
      <c r="C275" s="7" t="s">
        <v>145</v>
      </c>
      <c r="D275" s="7" t="s">
        <v>14</v>
      </c>
      <c r="E275" s="7" t="s">
        <v>15</v>
      </c>
      <c r="F275" s="7" t="s">
        <v>146</v>
      </c>
    </row>
    <row r="276" spans="1:6" ht="27" customHeight="1">
      <c r="A276" s="6" t="s">
        <v>16</v>
      </c>
      <c r="B276" s="8" t="s">
        <v>17</v>
      </c>
      <c r="C276" s="7"/>
      <c r="D276" s="7"/>
      <c r="E276" s="7"/>
      <c r="F276" s="7"/>
    </row>
    <row r="277" spans="1:6" ht="22.5" customHeight="1">
      <c r="A277" s="9">
        <v>1</v>
      </c>
      <c r="B277" s="10" t="s">
        <v>18</v>
      </c>
      <c r="C277" s="26"/>
      <c r="D277" s="26"/>
      <c r="E277" s="26"/>
      <c r="F277" s="26">
        <f>C277+D277-E277</f>
        <v>0</v>
      </c>
    </row>
    <row r="278" spans="1:6" ht="27" customHeight="1">
      <c r="A278" s="11">
        <v>2</v>
      </c>
      <c r="B278" s="10" t="s">
        <v>19</v>
      </c>
      <c r="C278" s="26">
        <v>57971392</v>
      </c>
      <c r="D278" s="31">
        <v>11147458</v>
      </c>
      <c r="E278" s="26">
        <v>289545</v>
      </c>
      <c r="F278" s="26">
        <f>C278+D278-E278</f>
        <v>68829305</v>
      </c>
    </row>
    <row r="279" spans="1:6" ht="27" customHeight="1">
      <c r="A279" s="9" t="s">
        <v>20</v>
      </c>
      <c r="B279" s="12" t="s">
        <v>8</v>
      </c>
      <c r="C279" s="24">
        <v>2021841</v>
      </c>
      <c r="D279" s="31">
        <v>2215285</v>
      </c>
      <c r="E279" s="31">
        <v>280148</v>
      </c>
      <c r="F279" s="26">
        <f>C279+D279-E279</f>
        <v>3956978</v>
      </c>
    </row>
    <row r="280" spans="1:6" ht="27" customHeight="1">
      <c r="A280" s="11" t="s">
        <v>21</v>
      </c>
      <c r="B280" s="12" t="s">
        <v>6</v>
      </c>
      <c r="C280" s="26"/>
      <c r="D280" s="31"/>
      <c r="E280" s="31"/>
      <c r="F280" s="26">
        <f>C280+D280-E280</f>
        <v>0</v>
      </c>
    </row>
    <row r="281" spans="1:6" ht="21.75" customHeight="1">
      <c r="A281" s="11"/>
      <c r="B281" s="13" t="s">
        <v>26</v>
      </c>
      <c r="C281" s="21">
        <f>SUM(C277:C280)</f>
        <v>59993233</v>
      </c>
      <c r="D281" s="21">
        <f>SUM(D277:D280)</f>
        <v>13362743</v>
      </c>
      <c r="E281" s="21">
        <f>SUM(E277:E280)</f>
        <v>569693</v>
      </c>
      <c r="F281" s="21">
        <f>SUM(F277:F280)</f>
        <v>72786283</v>
      </c>
    </row>
    <row r="282" ht="12.75" customHeight="1"/>
    <row r="283" spans="1:6" ht="15.75" thickBot="1">
      <c r="A283" s="15"/>
      <c r="B283" s="16" t="s">
        <v>27</v>
      </c>
      <c r="C283" s="38" t="s">
        <v>57</v>
      </c>
      <c r="D283" s="38"/>
      <c r="E283" s="15"/>
      <c r="F283" s="15"/>
    </row>
    <row r="284" spans="1:6" ht="15">
      <c r="A284" s="17"/>
      <c r="B284" s="18"/>
      <c r="C284" s="20"/>
      <c r="D284" s="20"/>
      <c r="E284" s="17"/>
      <c r="F284" s="17"/>
    </row>
    <row r="285" ht="36.75" customHeight="1">
      <c r="B285" s="25" t="s">
        <v>71</v>
      </c>
    </row>
    <row r="286" spans="1:6" ht="42" customHeight="1">
      <c r="A286" s="6" t="s">
        <v>0</v>
      </c>
      <c r="B286" s="5" t="s">
        <v>25</v>
      </c>
      <c r="C286" s="7" t="s">
        <v>145</v>
      </c>
      <c r="D286" s="7" t="s">
        <v>14</v>
      </c>
      <c r="E286" s="7" t="s">
        <v>15</v>
      </c>
      <c r="F286" s="7" t="s">
        <v>146</v>
      </c>
    </row>
    <row r="287" spans="1:6" ht="27" customHeight="1">
      <c r="A287" s="6" t="s">
        <v>16</v>
      </c>
      <c r="B287" s="8" t="s">
        <v>17</v>
      </c>
      <c r="C287" s="7"/>
      <c r="D287" s="7"/>
      <c r="E287" s="7"/>
      <c r="F287" s="7"/>
    </row>
    <row r="288" spans="1:6" ht="32.25" customHeight="1">
      <c r="A288" s="9">
        <v>1</v>
      </c>
      <c r="B288" s="10" t="s">
        <v>18</v>
      </c>
      <c r="C288" s="11"/>
      <c r="D288" s="11"/>
      <c r="E288" s="11"/>
      <c r="F288" s="11">
        <f>C288+D288-E288</f>
        <v>0</v>
      </c>
    </row>
    <row r="289" spans="1:6" ht="21.75" customHeight="1">
      <c r="A289" s="11">
        <v>2</v>
      </c>
      <c r="B289" s="10" t="s">
        <v>19</v>
      </c>
      <c r="C289" s="11">
        <v>2631819</v>
      </c>
      <c r="D289" s="11">
        <v>426500</v>
      </c>
      <c r="E289" s="11">
        <v>8340</v>
      </c>
      <c r="F289" s="11">
        <f>C289+D289-E289</f>
        <v>3049979</v>
      </c>
    </row>
    <row r="290" spans="1:6" ht="28.5" customHeight="1">
      <c r="A290" s="9" t="s">
        <v>20</v>
      </c>
      <c r="B290" s="12" t="s">
        <v>8</v>
      </c>
      <c r="C290" s="11">
        <v>794850</v>
      </c>
      <c r="D290" s="11">
        <v>5700</v>
      </c>
      <c r="E290" s="11">
        <v>72300</v>
      </c>
      <c r="F290" s="11">
        <f>C290+D290-E290</f>
        <v>728250</v>
      </c>
    </row>
    <row r="291" spans="1:6" ht="21.75" customHeight="1">
      <c r="A291" s="11" t="s">
        <v>21</v>
      </c>
      <c r="B291" s="12" t="s">
        <v>6</v>
      </c>
      <c r="C291" s="11">
        <v>58661</v>
      </c>
      <c r="D291" s="11">
        <v>340337</v>
      </c>
      <c r="E291" s="11">
        <v>371562</v>
      </c>
      <c r="F291" s="11">
        <f>C291+D291-E291</f>
        <v>27436</v>
      </c>
    </row>
    <row r="292" spans="1:6" ht="20.25" customHeight="1">
      <c r="A292" s="11"/>
      <c r="B292" s="13" t="s">
        <v>26</v>
      </c>
      <c r="C292" s="27">
        <f>SUM(C288:C291)</f>
        <v>3485330</v>
      </c>
      <c r="D292" s="27">
        <f>SUM(D288:D291)</f>
        <v>772537</v>
      </c>
      <c r="E292" s="27">
        <f>SUM(E288:E291)</f>
        <v>452202</v>
      </c>
      <c r="F292" s="27">
        <f>SUM(F288:F291)</f>
        <v>3805665</v>
      </c>
    </row>
    <row r="293" ht="12.75" customHeight="1"/>
    <row r="294" spans="1:6" ht="12.75" customHeight="1" thickBot="1">
      <c r="A294" s="15"/>
      <c r="B294" s="16" t="s">
        <v>27</v>
      </c>
      <c r="C294" s="38" t="s">
        <v>76</v>
      </c>
      <c r="D294" s="38"/>
      <c r="E294" s="15"/>
      <c r="F294" s="15"/>
    </row>
    <row r="295" spans="1:6" ht="29.25" customHeight="1">
      <c r="A295" s="17"/>
      <c r="B295" s="18"/>
      <c r="C295" s="19"/>
      <c r="D295" s="19"/>
      <c r="E295" s="17"/>
      <c r="F295" s="17"/>
    </row>
    <row r="296" ht="32.25" customHeight="1">
      <c r="B296" s="25" t="s">
        <v>72</v>
      </c>
    </row>
    <row r="297" spans="1:6" ht="42" customHeight="1">
      <c r="A297" s="6" t="s">
        <v>0</v>
      </c>
      <c r="B297" s="5" t="s">
        <v>25</v>
      </c>
      <c r="C297" s="7" t="s">
        <v>145</v>
      </c>
      <c r="D297" s="7" t="s">
        <v>14</v>
      </c>
      <c r="E297" s="7" t="s">
        <v>15</v>
      </c>
      <c r="F297" s="7" t="s">
        <v>146</v>
      </c>
    </row>
    <row r="298" spans="1:6" ht="27" customHeight="1">
      <c r="A298" s="6" t="s">
        <v>16</v>
      </c>
      <c r="B298" s="8" t="s">
        <v>17</v>
      </c>
      <c r="C298" s="7"/>
      <c r="D298" s="7"/>
      <c r="E298" s="7"/>
      <c r="F298" s="7"/>
    </row>
    <row r="299" spans="1:6" ht="32.25" customHeight="1">
      <c r="A299" s="9">
        <v>1</v>
      </c>
      <c r="B299" s="10" t="s">
        <v>18</v>
      </c>
      <c r="C299" s="11"/>
      <c r="D299" s="11"/>
      <c r="E299" s="11"/>
      <c r="F299" s="11">
        <f>C299+D299-E299</f>
        <v>0</v>
      </c>
    </row>
    <row r="300" spans="1:6" ht="21.75" customHeight="1">
      <c r="A300" s="11">
        <v>2</v>
      </c>
      <c r="B300" s="10" t="s">
        <v>19</v>
      </c>
      <c r="C300" s="11">
        <v>631750</v>
      </c>
      <c r="D300" s="11">
        <v>360990</v>
      </c>
      <c r="E300" s="11">
        <v>52000</v>
      </c>
      <c r="F300" s="11">
        <f>C300+D300-E300</f>
        <v>940740</v>
      </c>
    </row>
    <row r="301" spans="1:6" ht="28.5" customHeight="1">
      <c r="A301" s="9" t="s">
        <v>20</v>
      </c>
      <c r="B301" s="12" t="s">
        <v>8</v>
      </c>
      <c r="C301" s="11">
        <v>180700</v>
      </c>
      <c r="D301" s="11">
        <v>7100</v>
      </c>
      <c r="E301" s="11">
        <v>14910</v>
      </c>
      <c r="F301" s="11">
        <f>C301+D301-E301</f>
        <v>172890</v>
      </c>
    </row>
    <row r="302" spans="1:6" ht="21.75" customHeight="1">
      <c r="A302" s="11" t="s">
        <v>21</v>
      </c>
      <c r="B302" s="12" t="s">
        <v>6</v>
      </c>
      <c r="C302" s="11">
        <v>43871</v>
      </c>
      <c r="D302" s="11">
        <v>220392</v>
      </c>
      <c r="E302" s="11">
        <v>248261</v>
      </c>
      <c r="F302" s="11">
        <f>C302+D302-E302</f>
        <v>16002</v>
      </c>
    </row>
    <row r="303" spans="1:6" ht="20.25" customHeight="1">
      <c r="A303" s="11"/>
      <c r="B303" s="13" t="s">
        <v>26</v>
      </c>
      <c r="C303" s="27">
        <f>SUM(C299:C302)</f>
        <v>856321</v>
      </c>
      <c r="D303" s="27">
        <f>SUM(D299:D302)</f>
        <v>588482</v>
      </c>
      <c r="E303" s="27">
        <f>SUM(E299:E302)</f>
        <v>315171</v>
      </c>
      <c r="F303" s="27">
        <f>SUM(F299:F302)</f>
        <v>1129632</v>
      </c>
    </row>
    <row r="304" ht="12.75" customHeight="1"/>
    <row r="305" spans="1:6" ht="12.75" customHeight="1" thickBot="1">
      <c r="A305" s="15"/>
      <c r="B305" s="16" t="s">
        <v>27</v>
      </c>
      <c r="C305" s="38" t="s">
        <v>83</v>
      </c>
      <c r="D305" s="38"/>
      <c r="E305" s="15"/>
      <c r="F305" s="15"/>
    </row>
    <row r="306" spans="1:6" ht="12.75" customHeight="1">
      <c r="A306" s="17"/>
      <c r="B306" s="18"/>
      <c r="C306" s="19"/>
      <c r="D306" s="19"/>
      <c r="E306" s="17"/>
      <c r="F306" s="17"/>
    </row>
    <row r="307" ht="40.5" customHeight="1">
      <c r="B307" s="25" t="s">
        <v>73</v>
      </c>
    </row>
    <row r="308" spans="1:6" ht="42" customHeight="1">
      <c r="A308" s="6" t="s">
        <v>0</v>
      </c>
      <c r="B308" s="5" t="s">
        <v>25</v>
      </c>
      <c r="C308" s="7" t="s">
        <v>145</v>
      </c>
      <c r="D308" s="7" t="s">
        <v>14</v>
      </c>
      <c r="E308" s="7" t="s">
        <v>15</v>
      </c>
      <c r="F308" s="7" t="s">
        <v>146</v>
      </c>
    </row>
    <row r="309" spans="1:6" ht="27" customHeight="1">
      <c r="A309" s="6" t="s">
        <v>16</v>
      </c>
      <c r="B309" s="8" t="s">
        <v>17</v>
      </c>
      <c r="C309" s="7"/>
      <c r="D309" s="7"/>
      <c r="E309" s="7"/>
      <c r="F309" s="7"/>
    </row>
    <row r="310" spans="1:6" ht="32.25" customHeight="1">
      <c r="A310" s="9">
        <v>1</v>
      </c>
      <c r="B310" s="10" t="s">
        <v>18</v>
      </c>
      <c r="C310" s="11">
        <v>7348290</v>
      </c>
      <c r="D310" s="11"/>
      <c r="E310" s="11"/>
      <c r="F310" s="11">
        <f>C310+D310-E310</f>
        <v>7348290</v>
      </c>
    </row>
    <row r="311" spans="1:6" ht="21.75" customHeight="1">
      <c r="A311" s="11">
        <v>2</v>
      </c>
      <c r="B311" s="10" t="s">
        <v>19</v>
      </c>
      <c r="C311" s="11">
        <v>1670485</v>
      </c>
      <c r="D311" s="11">
        <v>238300</v>
      </c>
      <c r="E311" s="11"/>
      <c r="F311" s="11">
        <f>C311+D311-E311</f>
        <v>1908785</v>
      </c>
    </row>
    <row r="312" spans="1:6" ht="28.5" customHeight="1">
      <c r="A312" s="9" t="s">
        <v>20</v>
      </c>
      <c r="B312" s="12" t="s">
        <v>8</v>
      </c>
      <c r="C312" s="11">
        <v>700374</v>
      </c>
      <c r="D312" s="11">
        <v>37740</v>
      </c>
      <c r="E312" s="11">
        <v>9557</v>
      </c>
      <c r="F312" s="11">
        <f>C312+D312-E312</f>
        <v>728557</v>
      </c>
    </row>
    <row r="313" spans="1:6" ht="21.75" customHeight="1">
      <c r="A313" s="11" t="s">
        <v>21</v>
      </c>
      <c r="B313" s="12" t="s">
        <v>6</v>
      </c>
      <c r="C313" s="11">
        <v>78198</v>
      </c>
      <c r="D313" s="11">
        <v>522835</v>
      </c>
      <c r="E313" s="11">
        <v>551250</v>
      </c>
      <c r="F313" s="11">
        <f>C313+D313-E313</f>
        <v>49783</v>
      </c>
    </row>
    <row r="314" spans="1:6" ht="20.25" customHeight="1">
      <c r="A314" s="11"/>
      <c r="B314" s="13" t="s">
        <v>26</v>
      </c>
      <c r="C314" s="27">
        <f>SUM(C310:C313)</f>
        <v>9797347</v>
      </c>
      <c r="D314" s="27">
        <f>SUM(D310:D313)</f>
        <v>798875</v>
      </c>
      <c r="E314" s="27">
        <f>SUM(E310:E313)</f>
        <v>560807</v>
      </c>
      <c r="F314" s="27">
        <f>SUM(F310:F313)</f>
        <v>10035415</v>
      </c>
    </row>
    <row r="315" ht="12.75" customHeight="1"/>
    <row r="316" spans="1:6" ht="12.75" customHeight="1" thickBot="1">
      <c r="A316" s="15"/>
      <c r="B316" s="16" t="s">
        <v>27</v>
      </c>
      <c r="C316" s="38" t="s">
        <v>82</v>
      </c>
      <c r="D316" s="38"/>
      <c r="E316" s="15"/>
      <c r="F316" s="15"/>
    </row>
    <row r="317" spans="1:6" ht="12.75" customHeight="1">
      <c r="A317" s="17"/>
      <c r="B317" s="18"/>
      <c r="C317" s="19"/>
      <c r="D317" s="19"/>
      <c r="E317" s="17"/>
      <c r="F317" s="17"/>
    </row>
    <row r="318" ht="33.75" customHeight="1">
      <c r="B318" s="25" t="s">
        <v>74</v>
      </c>
    </row>
    <row r="319" spans="1:6" ht="42" customHeight="1">
      <c r="A319" s="6" t="s">
        <v>0</v>
      </c>
      <c r="B319" s="5" t="s">
        <v>25</v>
      </c>
      <c r="C319" s="7" t="s">
        <v>145</v>
      </c>
      <c r="D319" s="7" t="s">
        <v>14</v>
      </c>
      <c r="E319" s="7" t="s">
        <v>15</v>
      </c>
      <c r="F319" s="7" t="s">
        <v>146</v>
      </c>
    </row>
    <row r="320" spans="1:6" ht="27" customHeight="1">
      <c r="A320" s="6" t="s">
        <v>16</v>
      </c>
      <c r="B320" s="8" t="s">
        <v>17</v>
      </c>
      <c r="C320" s="7"/>
      <c r="D320" s="7"/>
      <c r="E320" s="7"/>
      <c r="F320" s="7"/>
    </row>
    <row r="321" spans="1:6" ht="32.25" customHeight="1">
      <c r="A321" s="9">
        <v>1</v>
      </c>
      <c r="B321" s="10" t="s">
        <v>18</v>
      </c>
      <c r="C321" s="11"/>
      <c r="D321" s="11"/>
      <c r="E321" s="11"/>
      <c r="F321" s="11">
        <f>C321+D321-E321</f>
        <v>0</v>
      </c>
    </row>
    <row r="322" spans="1:6" ht="21.75" customHeight="1">
      <c r="A322" s="11">
        <v>2</v>
      </c>
      <c r="B322" s="10" t="s">
        <v>19</v>
      </c>
      <c r="C322" s="11">
        <v>392213</v>
      </c>
      <c r="D322" s="11">
        <v>1037450</v>
      </c>
      <c r="E322" s="11">
        <v>42384</v>
      </c>
      <c r="F322" s="11">
        <f>C322+D322-E322</f>
        <v>1387279</v>
      </c>
    </row>
    <row r="323" spans="1:6" ht="28.5" customHeight="1">
      <c r="A323" s="9" t="s">
        <v>20</v>
      </c>
      <c r="B323" s="12" t="s">
        <v>8</v>
      </c>
      <c r="C323" s="11">
        <v>498733</v>
      </c>
      <c r="D323" s="11">
        <v>70700</v>
      </c>
      <c r="E323" s="11">
        <v>28659</v>
      </c>
      <c r="F323" s="11">
        <f>C323+D323-E323</f>
        <v>540774</v>
      </c>
    </row>
    <row r="324" spans="1:6" ht="21.75" customHeight="1">
      <c r="A324" s="11" t="s">
        <v>21</v>
      </c>
      <c r="B324" s="12" t="s">
        <v>6</v>
      </c>
      <c r="C324" s="11">
        <v>10009</v>
      </c>
      <c r="D324" s="11">
        <v>175393</v>
      </c>
      <c r="E324" s="11">
        <v>156694</v>
      </c>
      <c r="F324" s="11">
        <f>C324+D324-E324</f>
        <v>28708</v>
      </c>
    </row>
    <row r="325" spans="1:6" ht="20.25" customHeight="1">
      <c r="A325" s="11"/>
      <c r="B325" s="13" t="s">
        <v>26</v>
      </c>
      <c r="C325" s="27">
        <f>SUM(C321:C324)</f>
        <v>900955</v>
      </c>
      <c r="D325" s="27">
        <f>SUM(D321:D324)</f>
        <v>1283543</v>
      </c>
      <c r="E325" s="27">
        <f>SUM(E321:E324)</f>
        <v>227737</v>
      </c>
      <c r="F325" s="27">
        <f>SUM(F321:F324)</f>
        <v>1956761</v>
      </c>
    </row>
    <row r="326" ht="12.75" customHeight="1"/>
    <row r="327" spans="1:6" ht="12.75" customHeight="1" thickBot="1">
      <c r="A327" s="15"/>
      <c r="B327" s="16" t="s">
        <v>27</v>
      </c>
      <c r="C327" s="38" t="s">
        <v>75</v>
      </c>
      <c r="D327" s="38"/>
      <c r="E327" s="15"/>
      <c r="F327" s="15"/>
    </row>
    <row r="328" spans="1:6" ht="12.75" customHeight="1">
      <c r="A328" s="17"/>
      <c r="B328" s="18"/>
      <c r="C328" s="19"/>
      <c r="D328" s="19"/>
      <c r="E328" s="17"/>
      <c r="F328" s="17"/>
    </row>
    <row r="329" spans="1:6" ht="15.75" customHeight="1">
      <c r="A329" s="17"/>
      <c r="B329" s="18"/>
      <c r="C329" s="20"/>
      <c r="D329" s="20"/>
      <c r="E329" s="17"/>
      <c r="F329" s="17"/>
    </row>
    <row r="330" ht="33" customHeight="1">
      <c r="B330" s="25" t="s">
        <v>13</v>
      </c>
    </row>
    <row r="331" spans="1:6" ht="42" customHeight="1">
      <c r="A331" s="6" t="s">
        <v>0</v>
      </c>
      <c r="B331" s="5" t="s">
        <v>25</v>
      </c>
      <c r="C331" s="7" t="s">
        <v>145</v>
      </c>
      <c r="D331" s="7" t="s">
        <v>14</v>
      </c>
      <c r="E331" s="7" t="s">
        <v>15</v>
      </c>
      <c r="F331" s="7" t="s">
        <v>146</v>
      </c>
    </row>
    <row r="332" spans="1:6" ht="27.75" customHeight="1">
      <c r="A332" s="6" t="s">
        <v>16</v>
      </c>
      <c r="B332" s="8" t="s">
        <v>17</v>
      </c>
      <c r="C332" s="7"/>
      <c r="D332" s="7"/>
      <c r="E332" s="7"/>
      <c r="F332" s="7"/>
    </row>
    <row r="333" spans="1:6" ht="19.5" customHeight="1">
      <c r="A333" s="9">
        <v>1</v>
      </c>
      <c r="B333" s="10" t="s">
        <v>18</v>
      </c>
      <c r="C333" s="11">
        <v>17904381</v>
      </c>
      <c r="D333" s="11"/>
      <c r="E333" s="11"/>
      <c r="F333" s="11">
        <f>C333+D333-E333</f>
        <v>17904381</v>
      </c>
    </row>
    <row r="334" spans="1:6" ht="22.5" customHeight="1">
      <c r="A334" s="11">
        <v>2</v>
      </c>
      <c r="B334" s="10" t="s">
        <v>19</v>
      </c>
      <c r="C334" s="11">
        <v>11794204</v>
      </c>
      <c r="D334" s="11">
        <v>6258499</v>
      </c>
      <c r="E334" s="11">
        <v>461520</v>
      </c>
      <c r="F334" s="11">
        <f>C334+D334-E334</f>
        <v>17591183</v>
      </c>
    </row>
    <row r="335" spans="1:6" ht="32.25" customHeight="1">
      <c r="A335" s="9" t="s">
        <v>20</v>
      </c>
      <c r="B335" s="12" t="s">
        <v>8</v>
      </c>
      <c r="C335" s="11">
        <v>401537</v>
      </c>
      <c r="D335" s="11">
        <v>281260</v>
      </c>
      <c r="E335" s="11">
        <v>10000</v>
      </c>
      <c r="F335" s="11">
        <f>C335+D335-E335</f>
        <v>672797</v>
      </c>
    </row>
    <row r="336" spans="1:6" ht="20.25" customHeight="1">
      <c r="A336" s="11" t="s">
        <v>21</v>
      </c>
      <c r="B336" s="12" t="s">
        <v>6</v>
      </c>
      <c r="C336" s="11"/>
      <c r="D336" s="11"/>
      <c r="E336" s="11"/>
      <c r="F336" s="11">
        <f>C336+D336-E336</f>
        <v>0</v>
      </c>
    </row>
    <row r="337" spans="1:6" ht="21" customHeight="1">
      <c r="A337" s="11"/>
      <c r="B337" s="13" t="s">
        <v>26</v>
      </c>
      <c r="C337" s="14">
        <f>SUM(C333:C336)</f>
        <v>30100122</v>
      </c>
      <c r="D337" s="14">
        <f>SUM(D333:D336)</f>
        <v>6539759</v>
      </c>
      <c r="E337" s="14">
        <f>SUM(E333:E336)</f>
        <v>471520</v>
      </c>
      <c r="F337" s="14">
        <f>SUM(F333:F336)</f>
        <v>36168361</v>
      </c>
    </row>
    <row r="338" ht="12.75" customHeight="1"/>
    <row r="339" spans="1:6" ht="15" customHeight="1" thickBot="1">
      <c r="A339" s="15"/>
      <c r="B339" s="16" t="s">
        <v>27</v>
      </c>
      <c r="C339" s="38" t="s">
        <v>58</v>
      </c>
      <c r="D339" s="38"/>
      <c r="E339" s="15"/>
      <c r="F339" s="15"/>
    </row>
    <row r="340" spans="1:6" ht="13.5" customHeight="1">
      <c r="A340" s="17"/>
      <c r="B340" s="18"/>
      <c r="C340" s="19"/>
      <c r="D340" s="19"/>
      <c r="E340" s="17"/>
      <c r="F340" s="17"/>
    </row>
    <row r="341" spans="1:6" ht="13.5" customHeight="1">
      <c r="A341" s="17"/>
      <c r="B341" s="18"/>
      <c r="C341" s="19"/>
      <c r="D341" s="19"/>
      <c r="E341" s="17"/>
      <c r="F341" s="17"/>
    </row>
    <row r="342" ht="53.25" customHeight="1">
      <c r="B342" s="25" t="s">
        <v>60</v>
      </c>
    </row>
    <row r="343" spans="1:6" ht="42" customHeight="1">
      <c r="A343" s="6" t="s">
        <v>0</v>
      </c>
      <c r="B343" s="5" t="s">
        <v>25</v>
      </c>
      <c r="C343" s="7" t="s">
        <v>145</v>
      </c>
      <c r="D343" s="7" t="s">
        <v>14</v>
      </c>
      <c r="E343" s="7" t="s">
        <v>15</v>
      </c>
      <c r="F343" s="7" t="s">
        <v>146</v>
      </c>
    </row>
    <row r="344" spans="1:6" ht="27.75" customHeight="1">
      <c r="A344" s="6" t="s">
        <v>16</v>
      </c>
      <c r="B344" s="8" t="s">
        <v>17</v>
      </c>
      <c r="C344" s="7"/>
      <c r="D344" s="7"/>
      <c r="E344" s="7"/>
      <c r="F344" s="7"/>
    </row>
    <row r="345" spans="1:6" ht="19.5" customHeight="1">
      <c r="A345" s="9">
        <v>1</v>
      </c>
      <c r="B345" s="10" t="s">
        <v>18</v>
      </c>
      <c r="C345" s="11"/>
      <c r="D345" s="11"/>
      <c r="E345" s="11"/>
      <c r="F345" s="11">
        <f>C345+D345-E345</f>
        <v>0</v>
      </c>
    </row>
    <row r="346" spans="1:6" ht="22.5" customHeight="1">
      <c r="A346" s="11">
        <v>2</v>
      </c>
      <c r="B346" s="10" t="s">
        <v>19</v>
      </c>
      <c r="C346" s="11">
        <v>7867772</v>
      </c>
      <c r="D346" s="11"/>
      <c r="E346" s="11"/>
      <c r="F346" s="11">
        <f>C346+D346-E346</f>
        <v>7867772</v>
      </c>
    </row>
    <row r="347" spans="1:6" ht="32.25" customHeight="1">
      <c r="A347" s="9" t="s">
        <v>20</v>
      </c>
      <c r="B347" s="12" t="s">
        <v>8</v>
      </c>
      <c r="C347" s="11">
        <v>83000</v>
      </c>
      <c r="D347" s="11"/>
      <c r="E347" s="11"/>
      <c r="F347" s="11">
        <f>C347+D347-E347</f>
        <v>83000</v>
      </c>
    </row>
    <row r="348" spans="1:6" ht="20.25" customHeight="1">
      <c r="A348" s="11" t="s">
        <v>21</v>
      </c>
      <c r="B348" s="12" t="s">
        <v>6</v>
      </c>
      <c r="C348" s="11"/>
      <c r="D348" s="11"/>
      <c r="E348" s="11"/>
      <c r="F348" s="11">
        <f>C348+D348-E348</f>
        <v>0</v>
      </c>
    </row>
    <row r="349" spans="1:6" ht="21" customHeight="1">
      <c r="A349" s="11"/>
      <c r="B349" s="13" t="s">
        <v>26</v>
      </c>
      <c r="C349" s="14">
        <f>SUM(C345:C348)</f>
        <v>7950772</v>
      </c>
      <c r="D349" s="14">
        <f>SUM(D345:D348)</f>
        <v>0</v>
      </c>
      <c r="E349" s="14">
        <f>SUM(E345:E348)</f>
        <v>0</v>
      </c>
      <c r="F349" s="14">
        <f>SUM(F345:F348)</f>
        <v>7950772</v>
      </c>
    </row>
    <row r="350" ht="12.75" customHeight="1"/>
    <row r="351" spans="1:6" ht="15" customHeight="1" thickBot="1">
      <c r="A351" s="15"/>
      <c r="B351" s="16" t="s">
        <v>27</v>
      </c>
      <c r="C351" s="38" t="s">
        <v>61</v>
      </c>
      <c r="D351" s="38"/>
      <c r="E351" s="15"/>
      <c r="F351" s="15"/>
    </row>
    <row r="352" spans="1:6" ht="13.5" customHeight="1">
      <c r="A352" s="17"/>
      <c r="B352" s="18"/>
      <c r="C352" s="19"/>
      <c r="D352" s="19"/>
      <c r="E352" s="17"/>
      <c r="F352" s="17"/>
    </row>
    <row r="353" spans="1:6" ht="13.5" customHeight="1">
      <c r="A353" s="17"/>
      <c r="B353" s="18"/>
      <c r="C353" s="19"/>
      <c r="D353" s="19"/>
      <c r="E353" s="17"/>
      <c r="F353" s="17"/>
    </row>
    <row r="354" ht="53.25" customHeight="1">
      <c r="B354" s="25" t="s">
        <v>86</v>
      </c>
    </row>
    <row r="355" spans="1:6" ht="42" customHeight="1">
      <c r="A355" s="6" t="s">
        <v>0</v>
      </c>
      <c r="B355" s="5" t="s">
        <v>25</v>
      </c>
      <c r="C355" s="7" t="s">
        <v>145</v>
      </c>
      <c r="D355" s="7" t="s">
        <v>14</v>
      </c>
      <c r="E355" s="7" t="s">
        <v>15</v>
      </c>
      <c r="F355" s="7" t="s">
        <v>146</v>
      </c>
    </row>
    <row r="356" spans="1:6" ht="27.75" customHeight="1">
      <c r="A356" s="6" t="s">
        <v>16</v>
      </c>
      <c r="B356" s="8" t="s">
        <v>17</v>
      </c>
      <c r="C356" s="7"/>
      <c r="D356" s="7"/>
      <c r="E356" s="7"/>
      <c r="F356" s="7"/>
    </row>
    <row r="357" spans="1:6" ht="19.5" customHeight="1">
      <c r="A357" s="9">
        <v>1</v>
      </c>
      <c r="B357" s="10" t="s">
        <v>18</v>
      </c>
      <c r="C357" s="11"/>
      <c r="D357" s="11"/>
      <c r="E357" s="11"/>
      <c r="F357" s="11">
        <f>C357+D357-E357</f>
        <v>0</v>
      </c>
    </row>
    <row r="358" spans="1:6" ht="22.5" customHeight="1">
      <c r="A358" s="11">
        <v>2</v>
      </c>
      <c r="B358" s="10" t="s">
        <v>19</v>
      </c>
      <c r="C358" s="11">
        <v>75563850.2</v>
      </c>
      <c r="D358" s="11">
        <v>4348180</v>
      </c>
      <c r="E358" s="11"/>
      <c r="F358" s="11">
        <f>C358+D358-E358</f>
        <v>79912030.2</v>
      </c>
    </row>
    <row r="359" spans="1:6" ht="32.25" customHeight="1">
      <c r="A359" s="9" t="s">
        <v>20</v>
      </c>
      <c r="B359" s="12" t="s">
        <v>8</v>
      </c>
      <c r="C359" s="11">
        <v>204700</v>
      </c>
      <c r="D359" s="11">
        <v>184300</v>
      </c>
      <c r="E359" s="11">
        <v>50000</v>
      </c>
      <c r="F359" s="11">
        <f>C359+D359-E359</f>
        <v>339000</v>
      </c>
    </row>
    <row r="360" spans="1:6" ht="20.25" customHeight="1">
      <c r="A360" s="11" t="s">
        <v>21</v>
      </c>
      <c r="B360" s="12" t="s">
        <v>6</v>
      </c>
      <c r="C360" s="11">
        <v>6786050</v>
      </c>
      <c r="D360" s="11">
        <v>7684658.3</v>
      </c>
      <c r="E360" s="11">
        <v>9828733</v>
      </c>
      <c r="F360" s="11">
        <f>C360+D360-E360</f>
        <v>4641975.300000001</v>
      </c>
    </row>
    <row r="361" spans="1:6" ht="21" customHeight="1">
      <c r="A361" s="11"/>
      <c r="B361" s="13" t="s">
        <v>26</v>
      </c>
      <c r="C361" s="14">
        <f>SUM(C357:C360)</f>
        <v>82554600.2</v>
      </c>
      <c r="D361" s="14">
        <f>SUM(D357:D360)</f>
        <v>12217138.3</v>
      </c>
      <c r="E361" s="14">
        <f>SUM(E357:E360)</f>
        <v>9878733</v>
      </c>
      <c r="F361" s="14">
        <f>SUM(F357:F360)</f>
        <v>84893005.5</v>
      </c>
    </row>
    <row r="362" ht="12.75" customHeight="1"/>
    <row r="363" spans="1:6" ht="15" customHeight="1" thickBot="1">
      <c r="A363" s="15"/>
      <c r="B363" s="16" t="s">
        <v>27</v>
      </c>
      <c r="C363" s="38" t="s">
        <v>87</v>
      </c>
      <c r="D363" s="38"/>
      <c r="E363" s="15"/>
      <c r="F363" s="15"/>
    </row>
    <row r="364" spans="1:6" ht="13.5" customHeight="1">
      <c r="A364" s="17"/>
      <c r="B364" s="18"/>
      <c r="C364" s="19"/>
      <c r="D364" s="19"/>
      <c r="E364" s="17"/>
      <c r="F364" s="17"/>
    </row>
    <row r="365" spans="1:6" ht="13.5" customHeight="1">
      <c r="A365" s="17"/>
      <c r="B365" s="18"/>
      <c r="C365" s="19"/>
      <c r="D365" s="19"/>
      <c r="E365" s="17"/>
      <c r="F365" s="17"/>
    </row>
    <row r="366" ht="39.75" customHeight="1">
      <c r="B366" s="5" t="s">
        <v>88</v>
      </c>
    </row>
    <row r="367" spans="1:6" ht="44.25" customHeight="1">
      <c r="A367" s="6" t="s">
        <v>0</v>
      </c>
      <c r="B367" s="5" t="s">
        <v>25</v>
      </c>
      <c r="C367" s="7" t="s">
        <v>145</v>
      </c>
      <c r="D367" s="7" t="s">
        <v>14</v>
      </c>
      <c r="E367" s="7" t="s">
        <v>15</v>
      </c>
      <c r="F367" s="7" t="s">
        <v>146</v>
      </c>
    </row>
    <row r="368" spans="1:6" ht="18.75" customHeight="1">
      <c r="A368" s="6" t="s">
        <v>16</v>
      </c>
      <c r="B368" s="8" t="s">
        <v>17</v>
      </c>
      <c r="C368" s="7"/>
      <c r="D368" s="7"/>
      <c r="E368" s="7"/>
      <c r="F368" s="7"/>
    </row>
    <row r="369" spans="1:6" ht="24" customHeight="1">
      <c r="A369" s="9">
        <v>1</v>
      </c>
      <c r="B369" s="10" t="s">
        <v>18</v>
      </c>
      <c r="C369" s="11">
        <v>1058261</v>
      </c>
      <c r="D369" s="11">
        <v>20555565</v>
      </c>
      <c r="E369" s="11"/>
      <c r="F369" s="11">
        <f>C369+D369-E369</f>
        <v>21613826</v>
      </c>
    </row>
    <row r="370" spans="1:6" ht="19.5" customHeight="1">
      <c r="A370" s="11">
        <v>2</v>
      </c>
      <c r="B370" s="10" t="s">
        <v>19</v>
      </c>
      <c r="C370" s="11"/>
      <c r="D370" s="11"/>
      <c r="E370" s="11"/>
      <c r="F370" s="11">
        <f>C370+D370-E370</f>
        <v>0</v>
      </c>
    </row>
    <row r="371" spans="1:6" ht="30" customHeight="1">
      <c r="A371" s="9" t="s">
        <v>20</v>
      </c>
      <c r="B371" s="12" t="s">
        <v>8</v>
      </c>
      <c r="C371" s="11"/>
      <c r="D371" s="11"/>
      <c r="E371" s="11"/>
      <c r="F371" s="11">
        <f>C371+D371-E371</f>
        <v>0</v>
      </c>
    </row>
    <row r="372" spans="1:6" ht="16.5" customHeight="1">
      <c r="A372" s="11" t="s">
        <v>21</v>
      </c>
      <c r="B372" s="12" t="s">
        <v>6</v>
      </c>
      <c r="C372" s="11"/>
      <c r="D372" s="11"/>
      <c r="E372" s="11"/>
      <c r="F372" s="11">
        <f>C372+D372-E372</f>
        <v>0</v>
      </c>
    </row>
    <row r="373" spans="1:6" ht="20.25" customHeight="1">
      <c r="A373" s="11"/>
      <c r="B373" s="13" t="s">
        <v>26</v>
      </c>
      <c r="C373" s="14">
        <f>C369+C370+C371+C372</f>
        <v>1058261</v>
      </c>
      <c r="D373" s="14">
        <f>D369+D370+D371+D372</f>
        <v>20555565</v>
      </c>
      <c r="E373" s="14">
        <f>E369+E370+E371+E372</f>
        <v>0</v>
      </c>
      <c r="F373" s="14">
        <f>F369+F370+F371+F372</f>
        <v>21613826</v>
      </c>
    </row>
    <row r="374" ht="6.75" customHeight="1"/>
    <row r="375" spans="1:6" ht="15.75" thickBot="1">
      <c r="A375" s="15"/>
      <c r="B375" s="16" t="s">
        <v>27</v>
      </c>
      <c r="C375" s="38" t="s">
        <v>89</v>
      </c>
      <c r="D375" s="38"/>
      <c r="E375" s="15"/>
      <c r="F375" s="15"/>
    </row>
    <row r="377" ht="15">
      <c r="B377" s="5" t="s">
        <v>90</v>
      </c>
    </row>
    <row r="378" spans="1:6" ht="42.75" customHeight="1">
      <c r="A378" s="6" t="s">
        <v>0</v>
      </c>
      <c r="B378" s="5" t="s">
        <v>25</v>
      </c>
      <c r="C378" s="7" t="s">
        <v>145</v>
      </c>
      <c r="D378" s="7" t="s">
        <v>14</v>
      </c>
      <c r="E378" s="7" t="s">
        <v>15</v>
      </c>
      <c r="F378" s="7" t="s">
        <v>146</v>
      </c>
    </row>
    <row r="379" spans="1:6" ht="26.25" customHeight="1">
      <c r="A379" s="6" t="s">
        <v>16</v>
      </c>
      <c r="B379" s="8" t="s">
        <v>17</v>
      </c>
      <c r="C379" s="7"/>
      <c r="D379" s="7"/>
      <c r="E379" s="7"/>
      <c r="F379" s="7"/>
    </row>
    <row r="380" spans="1:6" ht="18.75" customHeight="1">
      <c r="A380" s="9">
        <v>1</v>
      </c>
      <c r="B380" s="10" t="s">
        <v>18</v>
      </c>
      <c r="C380" s="11"/>
      <c r="D380" s="11"/>
      <c r="E380" s="11"/>
      <c r="F380" s="11">
        <f>C380+D380-E380</f>
        <v>0</v>
      </c>
    </row>
    <row r="381" spans="1:6" ht="19.5" customHeight="1">
      <c r="A381" s="11">
        <v>2</v>
      </c>
      <c r="B381" s="10" t="s">
        <v>19</v>
      </c>
      <c r="C381" s="11">
        <v>1780000</v>
      </c>
      <c r="D381" s="11"/>
      <c r="E381" s="11"/>
      <c r="F381" s="11">
        <f>C381+D381-E381</f>
        <v>1780000</v>
      </c>
    </row>
    <row r="382" spans="1:6" ht="30.75" customHeight="1">
      <c r="A382" s="9" t="s">
        <v>20</v>
      </c>
      <c r="B382" s="12" t="s">
        <v>8</v>
      </c>
      <c r="C382" s="11"/>
      <c r="D382" s="11"/>
      <c r="E382" s="11"/>
      <c r="F382" s="11">
        <f>C382+D382-E382</f>
        <v>0</v>
      </c>
    </row>
    <row r="383" spans="1:6" ht="19.5" customHeight="1">
      <c r="A383" s="11" t="s">
        <v>21</v>
      </c>
      <c r="B383" s="12" t="s">
        <v>6</v>
      </c>
      <c r="C383" s="11"/>
      <c r="D383" s="11"/>
      <c r="E383" s="11"/>
      <c r="F383" s="11">
        <f>C383+D383-E383</f>
        <v>0</v>
      </c>
    </row>
    <row r="384" spans="1:6" ht="22.5" customHeight="1">
      <c r="A384" s="11"/>
      <c r="B384" s="13" t="s">
        <v>26</v>
      </c>
      <c r="C384" s="14">
        <f>SUM(C380:C383)</f>
        <v>1780000</v>
      </c>
      <c r="D384" s="14">
        <f>SUM(D380:D383)</f>
        <v>0</v>
      </c>
      <c r="E384" s="14">
        <f>SUM(E380:E383)</f>
        <v>0</v>
      </c>
      <c r="F384" s="11">
        <f>C384+D384-E384</f>
        <v>1780000</v>
      </c>
    </row>
    <row r="385" ht="8.25" customHeight="1"/>
    <row r="386" spans="1:6" ht="15.75" thickBot="1">
      <c r="A386" s="15"/>
      <c r="B386" s="16" t="s">
        <v>27</v>
      </c>
      <c r="C386" s="38" t="s">
        <v>91</v>
      </c>
      <c r="D386" s="38"/>
      <c r="E386" s="15"/>
      <c r="F386" s="15"/>
    </row>
    <row r="388" ht="15">
      <c r="B388" s="5" t="s">
        <v>92</v>
      </c>
    </row>
    <row r="389" spans="1:6" ht="46.5" customHeight="1">
      <c r="A389" s="6" t="s">
        <v>0</v>
      </c>
      <c r="B389" s="5" t="s">
        <v>25</v>
      </c>
      <c r="C389" s="7" t="s">
        <v>145</v>
      </c>
      <c r="D389" s="7" t="s">
        <v>14</v>
      </c>
      <c r="E389" s="7" t="s">
        <v>15</v>
      </c>
      <c r="F389" s="7" t="s">
        <v>146</v>
      </c>
    </row>
    <row r="390" spans="1:6" ht="40.5" customHeight="1">
      <c r="A390" s="6" t="s">
        <v>16</v>
      </c>
      <c r="B390" s="8" t="s">
        <v>17</v>
      </c>
      <c r="C390" s="7"/>
      <c r="D390" s="7"/>
      <c r="E390" s="7"/>
      <c r="F390" s="7"/>
    </row>
    <row r="391" spans="1:6" ht="40.5" customHeight="1">
      <c r="A391" s="9">
        <v>1</v>
      </c>
      <c r="B391" s="10" t="s">
        <v>18</v>
      </c>
      <c r="C391" s="11"/>
      <c r="D391" s="11"/>
      <c r="E391" s="11"/>
      <c r="F391" s="11">
        <f>C391+D391-E391</f>
        <v>0</v>
      </c>
    </row>
    <row r="392" spans="1:6" ht="40.5" customHeight="1">
      <c r="A392" s="11">
        <v>2</v>
      </c>
      <c r="B392" s="10" t="s">
        <v>19</v>
      </c>
      <c r="C392" s="11"/>
      <c r="D392" s="11">
        <v>827849</v>
      </c>
      <c r="E392" s="11"/>
      <c r="F392" s="11">
        <f>C392+D392-E392</f>
        <v>827849</v>
      </c>
    </row>
    <row r="393" spans="1:6" ht="40.5" customHeight="1">
      <c r="A393" s="9" t="s">
        <v>20</v>
      </c>
      <c r="B393" s="12" t="s">
        <v>8</v>
      </c>
      <c r="C393" s="11"/>
      <c r="D393" s="11"/>
      <c r="E393" s="11"/>
      <c r="F393" s="11">
        <f>C393+D393-E393</f>
        <v>0</v>
      </c>
    </row>
    <row r="394" spans="1:6" ht="40.5" customHeight="1">
      <c r="A394" s="11" t="s">
        <v>21</v>
      </c>
      <c r="B394" s="12" t="s">
        <v>6</v>
      </c>
      <c r="C394" s="11"/>
      <c r="D394" s="11"/>
      <c r="E394" s="11"/>
      <c r="F394" s="11">
        <f>C394+D394-E394</f>
        <v>0</v>
      </c>
    </row>
    <row r="395" spans="1:6" ht="31.5" customHeight="1">
      <c r="A395" s="11"/>
      <c r="B395" s="13" t="s">
        <v>26</v>
      </c>
      <c r="C395" s="14">
        <f>SUM(C391:C394)</f>
        <v>0</v>
      </c>
      <c r="D395" s="14">
        <f>SUM(D391:D394)</f>
        <v>827849</v>
      </c>
      <c r="E395" s="14">
        <f>SUM(E391:E394)</f>
        <v>0</v>
      </c>
      <c r="F395" s="14">
        <f>SUM(F391:F394)</f>
        <v>827849</v>
      </c>
    </row>
    <row r="397" spans="1:6" ht="15.75" thickBot="1">
      <c r="A397" s="15"/>
      <c r="B397" s="16" t="s">
        <v>27</v>
      </c>
      <c r="C397" s="38" t="s">
        <v>93</v>
      </c>
      <c r="D397" s="38"/>
      <c r="E397" s="15"/>
      <c r="F397" s="15"/>
    </row>
    <row r="399" ht="28.5" customHeight="1">
      <c r="B399" s="5" t="s">
        <v>94</v>
      </c>
    </row>
    <row r="400" spans="1:6" ht="48.75" customHeight="1">
      <c r="A400" s="6" t="s">
        <v>0</v>
      </c>
      <c r="B400" s="5" t="s">
        <v>25</v>
      </c>
      <c r="C400" s="7" t="s">
        <v>145</v>
      </c>
      <c r="D400" s="7" t="s">
        <v>14</v>
      </c>
      <c r="E400" s="7" t="s">
        <v>15</v>
      </c>
      <c r="F400" s="7" t="s">
        <v>146</v>
      </c>
    </row>
    <row r="401" spans="1:6" ht="30.75" customHeight="1">
      <c r="A401" s="6" t="s">
        <v>16</v>
      </c>
      <c r="B401" s="8" t="s">
        <v>17</v>
      </c>
      <c r="C401" s="7"/>
      <c r="D401" s="7"/>
      <c r="E401" s="7"/>
      <c r="F401" s="7"/>
    </row>
    <row r="402" spans="1:6" ht="21.75" customHeight="1">
      <c r="A402" s="9">
        <v>1</v>
      </c>
      <c r="B402" s="10" t="s">
        <v>18</v>
      </c>
      <c r="C402" s="11"/>
      <c r="D402" s="11">
        <v>2254243</v>
      </c>
      <c r="E402" s="11"/>
      <c r="F402" s="11">
        <f>C402+D402-E402</f>
        <v>2254243</v>
      </c>
    </row>
    <row r="403" spans="1:6" ht="19.5" customHeight="1">
      <c r="A403" s="11">
        <v>2</v>
      </c>
      <c r="B403" s="10" t="s">
        <v>19</v>
      </c>
      <c r="C403" s="11"/>
      <c r="D403" s="11"/>
      <c r="E403" s="11"/>
      <c r="F403" s="11">
        <f>C403+D403-E403</f>
        <v>0</v>
      </c>
    </row>
    <row r="404" spans="1:6" ht="33.75" customHeight="1">
      <c r="A404" s="9" t="s">
        <v>20</v>
      </c>
      <c r="B404" s="12" t="s">
        <v>8</v>
      </c>
      <c r="C404" s="11"/>
      <c r="D404" s="11"/>
      <c r="E404" s="11"/>
      <c r="F404" s="11">
        <f>C404+D404-E404</f>
        <v>0</v>
      </c>
    </row>
    <row r="405" spans="1:6" ht="24" customHeight="1">
      <c r="A405" s="11" t="s">
        <v>21</v>
      </c>
      <c r="B405" s="12" t="s">
        <v>6</v>
      </c>
      <c r="C405" s="11"/>
      <c r="D405" s="11"/>
      <c r="E405" s="11"/>
      <c r="F405" s="11">
        <f>C405+D405-E405</f>
        <v>0</v>
      </c>
    </row>
    <row r="406" spans="1:6" ht="21" customHeight="1">
      <c r="A406" s="11"/>
      <c r="B406" s="13" t="s">
        <v>26</v>
      </c>
      <c r="C406" s="14">
        <f>SUM(C402:C405)</f>
        <v>0</v>
      </c>
      <c r="D406" s="14">
        <f>SUM(D402:D405)</f>
        <v>2254243</v>
      </c>
      <c r="E406" s="14">
        <f>SUM(E402:E405)</f>
        <v>0</v>
      </c>
      <c r="F406" s="14">
        <f>SUM(F402:F405)</f>
        <v>2254243</v>
      </c>
    </row>
    <row r="407" ht="18.75" customHeight="1"/>
    <row r="408" spans="1:6" ht="15.75" thickBot="1">
      <c r="A408" s="15"/>
      <c r="B408" s="16" t="s">
        <v>27</v>
      </c>
      <c r="C408" s="38" t="s">
        <v>95</v>
      </c>
      <c r="D408" s="38"/>
      <c r="E408" s="15"/>
      <c r="F408" s="15"/>
    </row>
    <row r="409" spans="1:6" ht="15">
      <c r="A409" s="17"/>
      <c r="B409" s="18"/>
      <c r="C409" s="19"/>
      <c r="D409" s="20"/>
      <c r="E409" s="17"/>
      <c r="F409" s="17"/>
    </row>
    <row r="410" ht="15">
      <c r="B410" s="5" t="s">
        <v>96</v>
      </c>
    </row>
    <row r="411" spans="1:6" ht="51.75" customHeight="1">
      <c r="A411" s="6" t="s">
        <v>0</v>
      </c>
      <c r="B411" s="5" t="s">
        <v>25</v>
      </c>
      <c r="C411" s="7" t="s">
        <v>145</v>
      </c>
      <c r="D411" s="7" t="s">
        <v>14</v>
      </c>
      <c r="E411" s="7" t="s">
        <v>15</v>
      </c>
      <c r="F411" s="7" t="s">
        <v>146</v>
      </c>
    </row>
    <row r="412" spans="1:6" ht="30.75" customHeight="1">
      <c r="A412" s="6" t="s">
        <v>16</v>
      </c>
      <c r="B412" s="8" t="s">
        <v>17</v>
      </c>
      <c r="C412" s="7"/>
      <c r="D412" s="7"/>
      <c r="E412" s="7"/>
      <c r="F412" s="7"/>
    </row>
    <row r="413" spans="1:6" ht="38.25" customHeight="1">
      <c r="A413" s="9">
        <v>1</v>
      </c>
      <c r="B413" s="10" t="s">
        <v>18</v>
      </c>
      <c r="C413" s="11"/>
      <c r="D413" s="11">
        <v>669203</v>
      </c>
      <c r="E413" s="11"/>
      <c r="F413" s="11">
        <f>C413+D413-E413</f>
        <v>669203</v>
      </c>
    </row>
    <row r="414" spans="1:6" ht="19.5" customHeight="1">
      <c r="A414" s="11">
        <v>2</v>
      </c>
      <c r="B414" s="10" t="s">
        <v>19</v>
      </c>
      <c r="C414" s="11"/>
      <c r="D414" s="11"/>
      <c r="E414" s="11"/>
      <c r="F414" s="11">
        <f>C414+D414-E414</f>
        <v>0</v>
      </c>
    </row>
    <row r="415" spans="1:6" ht="33" customHeight="1">
      <c r="A415" s="9" t="s">
        <v>20</v>
      </c>
      <c r="B415" s="12" t="s">
        <v>8</v>
      </c>
      <c r="C415" s="11"/>
      <c r="D415" s="11"/>
      <c r="E415" s="11"/>
      <c r="F415" s="11">
        <f>C415+D415-E415</f>
        <v>0</v>
      </c>
    </row>
    <row r="416" spans="1:6" ht="21.75" customHeight="1">
      <c r="A416" s="11" t="s">
        <v>21</v>
      </c>
      <c r="B416" s="12" t="s">
        <v>6</v>
      </c>
      <c r="C416" s="11"/>
      <c r="D416" s="11"/>
      <c r="E416" s="11"/>
      <c r="F416" s="11">
        <f>C416+D416-E416</f>
        <v>0</v>
      </c>
    </row>
    <row r="417" spans="1:6" ht="18" customHeight="1">
      <c r="A417" s="11"/>
      <c r="B417" s="13" t="s">
        <v>26</v>
      </c>
      <c r="C417" s="14">
        <f>SUM(C413:C416)</f>
        <v>0</v>
      </c>
      <c r="D417" s="14">
        <f>SUM(D413:D416)</f>
        <v>669203</v>
      </c>
      <c r="E417" s="14">
        <f>SUM(E413:E416)</f>
        <v>0</v>
      </c>
      <c r="F417" s="14">
        <f>C417+D417-E417</f>
        <v>669203</v>
      </c>
    </row>
    <row r="419" spans="1:6" ht="15.75" thickBot="1">
      <c r="A419" s="15"/>
      <c r="B419" s="16" t="s">
        <v>27</v>
      </c>
      <c r="C419" s="38" t="s">
        <v>97</v>
      </c>
      <c r="D419" s="38"/>
      <c r="E419" s="15"/>
      <c r="F419" s="15"/>
    </row>
    <row r="421" ht="15">
      <c r="B421" s="5" t="s">
        <v>98</v>
      </c>
    </row>
    <row r="422" spans="1:6" ht="44.25" customHeight="1">
      <c r="A422" s="6" t="s">
        <v>0</v>
      </c>
      <c r="B422" s="5" t="s">
        <v>25</v>
      </c>
      <c r="C422" s="7" t="s">
        <v>145</v>
      </c>
      <c r="D422" s="7" t="s">
        <v>14</v>
      </c>
      <c r="E422" s="7" t="s">
        <v>15</v>
      </c>
      <c r="F422" s="7" t="s">
        <v>146</v>
      </c>
    </row>
    <row r="423" spans="1:6" ht="30.75" customHeight="1">
      <c r="A423" s="6" t="s">
        <v>16</v>
      </c>
      <c r="B423" s="8" t="s">
        <v>17</v>
      </c>
      <c r="C423" s="7"/>
      <c r="D423" s="7"/>
      <c r="E423" s="7"/>
      <c r="F423" s="7"/>
    </row>
    <row r="424" spans="1:6" ht="27.75" customHeight="1">
      <c r="A424" s="9">
        <v>1</v>
      </c>
      <c r="B424" s="10" t="s">
        <v>18</v>
      </c>
      <c r="C424" s="11"/>
      <c r="D424" s="11"/>
      <c r="E424" s="11"/>
      <c r="F424" s="11">
        <f>C424+D424-E424</f>
        <v>0</v>
      </c>
    </row>
    <row r="425" spans="1:6" ht="19.5" customHeight="1">
      <c r="A425" s="11">
        <v>2</v>
      </c>
      <c r="B425" s="10" t="s">
        <v>19</v>
      </c>
      <c r="C425" s="11"/>
      <c r="D425" s="11"/>
      <c r="E425" s="11"/>
      <c r="F425" s="11">
        <f>C425+D425-E425</f>
        <v>0</v>
      </c>
    </row>
    <row r="426" spans="1:6" ht="28.5" customHeight="1">
      <c r="A426" s="9" t="s">
        <v>20</v>
      </c>
      <c r="B426" s="12" t="s">
        <v>8</v>
      </c>
      <c r="C426" s="11"/>
      <c r="D426" s="11"/>
      <c r="E426" s="11"/>
      <c r="F426" s="11">
        <f>C426+D426-E426</f>
        <v>0</v>
      </c>
    </row>
    <row r="427" spans="1:6" ht="28.5" customHeight="1">
      <c r="A427" s="11" t="s">
        <v>21</v>
      </c>
      <c r="B427" s="12" t="s">
        <v>6</v>
      </c>
      <c r="C427" s="11"/>
      <c r="D427" s="11"/>
      <c r="E427" s="11"/>
      <c r="F427" s="11">
        <f>C427+D427-E427</f>
        <v>0</v>
      </c>
    </row>
    <row r="428" spans="1:6" ht="33" customHeight="1">
      <c r="A428" s="11"/>
      <c r="B428" s="13" t="s">
        <v>26</v>
      </c>
      <c r="C428" s="14">
        <f>SUM(C424:C427)</f>
        <v>0</v>
      </c>
      <c r="D428" s="14">
        <f>SUM(D424:D427)</f>
        <v>0</v>
      </c>
      <c r="E428" s="14">
        <f>SUM(E424:E427)</f>
        <v>0</v>
      </c>
      <c r="F428" s="14">
        <f>SUM(F424:F427)</f>
        <v>0</v>
      </c>
    </row>
    <row r="429" ht="19.5" customHeight="1"/>
    <row r="430" spans="1:6" ht="23.25" customHeight="1" thickBot="1">
      <c r="A430" s="15"/>
      <c r="B430" s="16" t="s">
        <v>27</v>
      </c>
      <c r="C430" s="38" t="s">
        <v>87</v>
      </c>
      <c r="D430" s="38"/>
      <c r="E430" s="15"/>
      <c r="F430" s="15"/>
    </row>
    <row r="432" ht="15">
      <c r="B432" s="5" t="s">
        <v>99</v>
      </c>
    </row>
    <row r="433" spans="1:6" ht="42" customHeight="1">
      <c r="A433" s="6" t="s">
        <v>0</v>
      </c>
      <c r="B433" s="5" t="s">
        <v>25</v>
      </c>
      <c r="C433" s="7" t="s">
        <v>145</v>
      </c>
      <c r="D433" s="7" t="s">
        <v>14</v>
      </c>
      <c r="E433" s="7" t="s">
        <v>15</v>
      </c>
      <c r="F433" s="7" t="s">
        <v>146</v>
      </c>
    </row>
    <row r="434" spans="1:6" ht="30.75" customHeight="1">
      <c r="A434" s="6" t="s">
        <v>16</v>
      </c>
      <c r="B434" s="8" t="s">
        <v>17</v>
      </c>
      <c r="C434" s="7"/>
      <c r="D434" s="7"/>
      <c r="E434" s="7"/>
      <c r="F434" s="7"/>
    </row>
    <row r="435" spans="1:6" ht="27.75" customHeight="1">
      <c r="A435" s="9">
        <v>1</v>
      </c>
      <c r="B435" s="10" t="s">
        <v>18</v>
      </c>
      <c r="C435" s="11"/>
      <c r="D435" s="11">
        <v>424337</v>
      </c>
      <c r="E435" s="11"/>
      <c r="F435" s="11">
        <f>C435+D435-E435</f>
        <v>424337</v>
      </c>
    </row>
    <row r="436" spans="1:6" ht="19.5" customHeight="1">
      <c r="A436" s="11">
        <v>2</v>
      </c>
      <c r="B436" s="10" t="s">
        <v>19</v>
      </c>
      <c r="C436" s="11"/>
      <c r="D436" s="11"/>
      <c r="E436" s="11"/>
      <c r="F436" s="11">
        <f>C436+D436-E436</f>
        <v>0</v>
      </c>
    </row>
    <row r="437" spans="1:6" ht="33.75" customHeight="1">
      <c r="A437" s="9" t="s">
        <v>20</v>
      </c>
      <c r="B437" s="12" t="s">
        <v>8</v>
      </c>
      <c r="C437" s="11"/>
      <c r="D437" s="11"/>
      <c r="E437" s="11"/>
      <c r="F437" s="11">
        <f>C437+D437-E437</f>
        <v>0</v>
      </c>
    </row>
    <row r="438" spans="1:6" ht="29.25" customHeight="1">
      <c r="A438" s="11" t="s">
        <v>21</v>
      </c>
      <c r="B438" s="12" t="s">
        <v>6</v>
      </c>
      <c r="C438" s="11"/>
      <c r="D438" s="11"/>
      <c r="E438" s="11"/>
      <c r="F438" s="11">
        <f>C438+D438-E438</f>
        <v>0</v>
      </c>
    </row>
    <row r="439" spans="1:6" ht="34.5" customHeight="1">
      <c r="A439" s="11"/>
      <c r="B439" s="13" t="s">
        <v>26</v>
      </c>
      <c r="C439" s="22">
        <f>SUM(C435:C438)</f>
        <v>0</v>
      </c>
      <c r="D439" s="22">
        <f>SUM(D435:D438)</f>
        <v>424337</v>
      </c>
      <c r="E439" s="22">
        <f>SUM(E435:E438)</f>
        <v>0</v>
      </c>
      <c r="F439" s="32">
        <f>SUM(F435:F438)</f>
        <v>424337</v>
      </c>
    </row>
    <row r="441" spans="1:6" ht="15.75" thickBot="1">
      <c r="A441" s="15"/>
      <c r="B441" s="16" t="s">
        <v>27</v>
      </c>
      <c r="C441" s="38" t="s">
        <v>100</v>
      </c>
      <c r="D441" s="38"/>
      <c r="E441" s="15"/>
      <c r="F441" s="15"/>
    </row>
    <row r="443" ht="15">
      <c r="B443" s="5" t="s">
        <v>101</v>
      </c>
    </row>
    <row r="444" spans="1:6" ht="45.75" customHeight="1">
      <c r="A444" s="6" t="s">
        <v>0</v>
      </c>
      <c r="B444" s="5" t="s">
        <v>25</v>
      </c>
      <c r="C444" s="7" t="s">
        <v>145</v>
      </c>
      <c r="D444" s="7" t="s">
        <v>14</v>
      </c>
      <c r="E444" s="7" t="s">
        <v>15</v>
      </c>
      <c r="F444" s="7" t="s">
        <v>146</v>
      </c>
    </row>
    <row r="445" spans="1:6" ht="24.75" customHeight="1">
      <c r="A445" s="6" t="s">
        <v>16</v>
      </c>
      <c r="B445" s="8" t="s">
        <v>17</v>
      </c>
      <c r="C445" s="7"/>
      <c r="D445" s="7"/>
      <c r="E445" s="7"/>
      <c r="F445" s="7"/>
    </row>
    <row r="446" spans="1:6" ht="27.75" customHeight="1">
      <c r="A446" s="9">
        <v>1</v>
      </c>
      <c r="B446" s="10" t="s">
        <v>18</v>
      </c>
      <c r="C446" s="11"/>
      <c r="D446" s="11"/>
      <c r="E446" s="11"/>
      <c r="F446" s="11">
        <f>C446+D446-E446</f>
        <v>0</v>
      </c>
    </row>
    <row r="447" spans="1:6" ht="25.5" customHeight="1">
      <c r="A447" s="11">
        <v>2</v>
      </c>
      <c r="B447" s="10" t="s">
        <v>19</v>
      </c>
      <c r="C447" s="11"/>
      <c r="D447" s="11"/>
      <c r="E447" s="11"/>
      <c r="F447" s="11">
        <f>C447+D447-E447</f>
        <v>0</v>
      </c>
    </row>
    <row r="448" spans="1:6" ht="33" customHeight="1">
      <c r="A448" s="9" t="s">
        <v>20</v>
      </c>
      <c r="B448" s="12" t="s">
        <v>8</v>
      </c>
      <c r="C448" s="11"/>
      <c r="D448" s="11"/>
      <c r="E448" s="11"/>
      <c r="F448" s="11">
        <f>C448+D448-E448</f>
        <v>0</v>
      </c>
    </row>
    <row r="449" spans="1:6" ht="28.5" customHeight="1">
      <c r="A449" s="11" t="s">
        <v>21</v>
      </c>
      <c r="B449" s="12" t="s">
        <v>6</v>
      </c>
      <c r="C449" s="11"/>
      <c r="D449" s="11"/>
      <c r="E449" s="11"/>
      <c r="F449" s="11">
        <f>C449+D449-E449</f>
        <v>0</v>
      </c>
    </row>
    <row r="450" spans="1:6" ht="30.75" customHeight="1">
      <c r="A450" s="11"/>
      <c r="B450" s="13" t="s">
        <v>26</v>
      </c>
      <c r="C450" s="14">
        <f>SUM(C446:C449)</f>
        <v>0</v>
      </c>
      <c r="D450" s="14">
        <f>SUM(D446:D449)</f>
        <v>0</v>
      </c>
      <c r="E450" s="14">
        <f>SUM(E446:E449)</f>
        <v>0</v>
      </c>
      <c r="F450" s="14">
        <f>SUM(F446:F449)</f>
        <v>0</v>
      </c>
    </row>
    <row r="452" spans="1:6" ht="15.75" thickBot="1">
      <c r="A452" s="15"/>
      <c r="B452" s="16" t="s">
        <v>27</v>
      </c>
      <c r="C452" s="38" t="s">
        <v>102</v>
      </c>
      <c r="D452" s="38"/>
      <c r="E452" s="15"/>
      <c r="F452" s="15"/>
    </row>
    <row r="453" spans="1:6" ht="15">
      <c r="A453" s="17"/>
      <c r="B453" s="18"/>
      <c r="C453" s="20"/>
      <c r="D453" s="20"/>
      <c r="E453" s="17"/>
      <c r="F453" s="17"/>
    </row>
    <row r="454" ht="15">
      <c r="B454" s="5" t="s">
        <v>103</v>
      </c>
    </row>
    <row r="455" spans="1:6" ht="53.25" customHeight="1">
      <c r="A455" s="6" t="s">
        <v>0</v>
      </c>
      <c r="B455" s="5" t="s">
        <v>25</v>
      </c>
      <c r="C455" s="7" t="s">
        <v>145</v>
      </c>
      <c r="D455" s="7" t="s">
        <v>14</v>
      </c>
      <c r="E455" s="7" t="s">
        <v>15</v>
      </c>
      <c r="F455" s="7" t="s">
        <v>146</v>
      </c>
    </row>
    <row r="456" spans="1:6" ht="18.75" customHeight="1">
      <c r="A456" s="6" t="s">
        <v>16</v>
      </c>
      <c r="B456" s="8" t="s">
        <v>17</v>
      </c>
      <c r="C456" s="7"/>
      <c r="D456" s="7"/>
      <c r="E456" s="7"/>
      <c r="F456" s="7"/>
    </row>
    <row r="457" spans="1:6" ht="33.75" customHeight="1">
      <c r="A457" s="9">
        <v>1</v>
      </c>
      <c r="B457" s="10" t="s">
        <v>18</v>
      </c>
      <c r="C457" s="11"/>
      <c r="D457" s="11"/>
      <c r="E457" s="11"/>
      <c r="F457" s="11">
        <f>C457+D457-E457</f>
        <v>0</v>
      </c>
    </row>
    <row r="458" spans="1:6" ht="19.5" customHeight="1">
      <c r="A458" s="11">
        <v>2</v>
      </c>
      <c r="B458" s="10" t="s">
        <v>19</v>
      </c>
      <c r="C458" s="11"/>
      <c r="D458" s="11">
        <v>250000</v>
      </c>
      <c r="E458" s="11"/>
      <c r="F458" s="11">
        <f>C458+D458-E458</f>
        <v>250000</v>
      </c>
    </row>
    <row r="459" spans="1:6" ht="32.25" customHeight="1">
      <c r="A459" s="9" t="s">
        <v>20</v>
      </c>
      <c r="B459" s="12" t="s">
        <v>8</v>
      </c>
      <c r="C459" s="11"/>
      <c r="D459" s="11"/>
      <c r="E459" s="11"/>
      <c r="F459" s="11">
        <f>C459+D459-E459</f>
        <v>0</v>
      </c>
    </row>
    <row r="460" spans="1:6" ht="29.25" customHeight="1">
      <c r="A460" s="11" t="s">
        <v>21</v>
      </c>
      <c r="B460" s="12" t="s">
        <v>6</v>
      </c>
      <c r="C460" s="11"/>
      <c r="D460" s="11"/>
      <c r="E460" s="11"/>
      <c r="F460" s="11">
        <f>C460+D460-E460</f>
        <v>0</v>
      </c>
    </row>
    <row r="461" spans="1:6" ht="25.5" customHeight="1">
      <c r="A461" s="11"/>
      <c r="B461" s="13" t="s">
        <v>26</v>
      </c>
      <c r="C461" s="14">
        <f>SUM(C457:C460)</f>
        <v>0</v>
      </c>
      <c r="D461" s="14">
        <f>SUM(D457:D460)</f>
        <v>250000</v>
      </c>
      <c r="E461" s="14">
        <f>SUM(E457:E460)</f>
        <v>0</v>
      </c>
      <c r="F461" s="14">
        <f>SUM(F457:F460)</f>
        <v>250000</v>
      </c>
    </row>
    <row r="463" spans="1:6" ht="23.25" customHeight="1" thickBot="1">
      <c r="A463" s="15"/>
      <c r="B463" s="16" t="s">
        <v>27</v>
      </c>
      <c r="C463" s="44" t="s">
        <v>104</v>
      </c>
      <c r="D463" s="44"/>
      <c r="E463" s="15"/>
      <c r="F463" s="15"/>
    </row>
    <row r="465" ht="15">
      <c r="B465" s="5" t="s">
        <v>105</v>
      </c>
    </row>
    <row r="466" spans="1:6" ht="45" customHeight="1">
      <c r="A466" s="6" t="s">
        <v>0</v>
      </c>
      <c r="B466" s="5" t="s">
        <v>25</v>
      </c>
      <c r="C466" s="7" t="s">
        <v>145</v>
      </c>
      <c r="D466" s="7" t="s">
        <v>14</v>
      </c>
      <c r="E466" s="7" t="s">
        <v>15</v>
      </c>
      <c r="F466" s="7" t="s">
        <v>146</v>
      </c>
    </row>
    <row r="467" spans="1:6" ht="30.75" customHeight="1">
      <c r="A467" s="6" t="s">
        <v>16</v>
      </c>
      <c r="B467" s="8" t="s">
        <v>17</v>
      </c>
      <c r="C467" s="7"/>
      <c r="D467" s="7"/>
      <c r="E467" s="7"/>
      <c r="F467" s="7"/>
    </row>
    <row r="468" spans="1:6" ht="27.75" customHeight="1">
      <c r="A468" s="9">
        <v>1</v>
      </c>
      <c r="B468" s="10" t="s">
        <v>18</v>
      </c>
      <c r="C468" s="11"/>
      <c r="D468" s="11"/>
      <c r="E468" s="11"/>
      <c r="F468" s="11">
        <f>C468+D468-E468</f>
        <v>0</v>
      </c>
    </row>
    <row r="469" spans="1:6" ht="19.5" customHeight="1">
      <c r="A469" s="11">
        <v>2</v>
      </c>
      <c r="B469" s="10" t="s">
        <v>19</v>
      </c>
      <c r="C469" s="11"/>
      <c r="D469" s="11"/>
      <c r="E469" s="11"/>
      <c r="F469" s="11">
        <f>C469+D469-E469</f>
        <v>0</v>
      </c>
    </row>
    <row r="470" spans="1:6" ht="33" customHeight="1">
      <c r="A470" s="9" t="s">
        <v>20</v>
      </c>
      <c r="B470" s="12" t="s">
        <v>8</v>
      </c>
      <c r="C470" s="11"/>
      <c r="D470" s="11"/>
      <c r="E470" s="11"/>
      <c r="F470" s="11">
        <f>C470+D470-E470</f>
        <v>0</v>
      </c>
    </row>
    <row r="471" spans="1:6" ht="19.5" customHeight="1">
      <c r="A471" s="11" t="s">
        <v>21</v>
      </c>
      <c r="B471" s="12" t="s">
        <v>6</v>
      </c>
      <c r="C471" s="11"/>
      <c r="D471" s="11"/>
      <c r="E471" s="11"/>
      <c r="F471" s="11">
        <f>C471+D471-E471</f>
        <v>0</v>
      </c>
    </row>
    <row r="472" spans="1:6" ht="25.5" customHeight="1">
      <c r="A472" s="11"/>
      <c r="B472" s="13" t="s">
        <v>26</v>
      </c>
      <c r="C472" s="14">
        <f>SUM(C468:C471)</f>
        <v>0</v>
      </c>
      <c r="D472" s="14">
        <f>SUM(D468:D471)</f>
        <v>0</v>
      </c>
      <c r="E472" s="14">
        <f>SUM(E468:E471)</f>
        <v>0</v>
      </c>
      <c r="F472" s="14">
        <f>SUM(F468:F471)</f>
        <v>0</v>
      </c>
    </row>
    <row r="474" spans="1:6" ht="15.75" thickBot="1">
      <c r="A474" s="15"/>
      <c r="B474" s="16" t="s">
        <v>27</v>
      </c>
      <c r="C474" s="38" t="s">
        <v>106</v>
      </c>
      <c r="D474" s="38"/>
      <c r="E474" s="15"/>
      <c r="F474" s="15"/>
    </row>
    <row r="476" ht="15">
      <c r="B476" s="5" t="s">
        <v>107</v>
      </c>
    </row>
    <row r="477" spans="1:6" ht="49.5" customHeight="1">
      <c r="A477" s="6" t="s">
        <v>0</v>
      </c>
      <c r="B477" s="5" t="s">
        <v>25</v>
      </c>
      <c r="C477" s="7" t="s">
        <v>145</v>
      </c>
      <c r="D477" s="7" t="s">
        <v>14</v>
      </c>
      <c r="E477" s="7" t="s">
        <v>15</v>
      </c>
      <c r="F477" s="7" t="s">
        <v>146</v>
      </c>
    </row>
    <row r="478" spans="1:6" ht="30.75" customHeight="1">
      <c r="A478" s="6" t="s">
        <v>16</v>
      </c>
      <c r="B478" s="8" t="s">
        <v>17</v>
      </c>
      <c r="C478" s="7"/>
      <c r="D478" s="7"/>
      <c r="E478" s="7"/>
      <c r="F478" s="7"/>
    </row>
    <row r="479" spans="1:6" ht="27.75" customHeight="1">
      <c r="A479" s="9">
        <v>1</v>
      </c>
      <c r="B479" s="10" t="s">
        <v>18</v>
      </c>
      <c r="C479" s="11"/>
      <c r="D479" s="11">
        <v>7600161</v>
      </c>
      <c r="E479" s="11"/>
      <c r="F479" s="11">
        <f>C479+D479-E479</f>
        <v>7600161</v>
      </c>
    </row>
    <row r="480" spans="1:6" ht="19.5" customHeight="1">
      <c r="A480" s="11">
        <v>2</v>
      </c>
      <c r="B480" s="10" t="s">
        <v>19</v>
      </c>
      <c r="C480" s="11"/>
      <c r="D480" s="11"/>
      <c r="E480" s="11"/>
      <c r="F480" s="11">
        <f>C480+D480-E480</f>
        <v>0</v>
      </c>
    </row>
    <row r="481" spans="1:6" ht="31.5" customHeight="1">
      <c r="A481" s="9" t="s">
        <v>20</v>
      </c>
      <c r="B481" s="12" t="s">
        <v>8</v>
      </c>
      <c r="C481" s="11"/>
      <c r="D481" s="11"/>
      <c r="E481" s="11"/>
      <c r="F481" s="11">
        <f>C481+D481-E481</f>
        <v>0</v>
      </c>
    </row>
    <row r="482" spans="1:6" ht="19.5" customHeight="1">
      <c r="A482" s="11" t="s">
        <v>21</v>
      </c>
      <c r="B482" s="12" t="s">
        <v>6</v>
      </c>
      <c r="C482" s="11"/>
      <c r="D482" s="11"/>
      <c r="E482" s="11"/>
      <c r="F482" s="11">
        <f>C482+D482-E482</f>
        <v>0</v>
      </c>
    </row>
    <row r="483" spans="1:6" ht="25.5" customHeight="1">
      <c r="A483" s="11"/>
      <c r="B483" s="13" t="s">
        <v>26</v>
      </c>
      <c r="C483" s="21">
        <f>SUM(C479:C482)</f>
        <v>0</v>
      </c>
      <c r="D483" s="14">
        <f>SUM(D479:D482)</f>
        <v>7600161</v>
      </c>
      <c r="E483" s="21">
        <f>SUM(E479:E482)</f>
        <v>0</v>
      </c>
      <c r="F483" s="21">
        <f>SUM(F479:F482)</f>
        <v>7600161</v>
      </c>
    </row>
    <row r="485" spans="1:6" ht="15.75" thickBot="1">
      <c r="A485" s="15"/>
      <c r="B485" s="16" t="s">
        <v>27</v>
      </c>
      <c r="C485" s="38" t="s">
        <v>108</v>
      </c>
      <c r="D485" s="38"/>
      <c r="E485" s="15"/>
      <c r="F485" s="15"/>
    </row>
    <row r="486" spans="1:6" ht="9.75" customHeight="1">
      <c r="A486" s="17"/>
      <c r="B486" s="18"/>
      <c r="C486" s="20"/>
      <c r="D486" s="20"/>
      <c r="E486" s="17"/>
      <c r="F486" s="17"/>
    </row>
    <row r="487" ht="10.5" customHeight="1"/>
    <row r="488" ht="15">
      <c r="B488" s="5" t="s">
        <v>109</v>
      </c>
    </row>
    <row r="489" spans="1:6" ht="51" customHeight="1">
      <c r="A489" s="6" t="s">
        <v>0</v>
      </c>
      <c r="B489" s="5" t="s">
        <v>25</v>
      </c>
      <c r="C489" s="7" t="s">
        <v>145</v>
      </c>
      <c r="D489" s="7" t="s">
        <v>14</v>
      </c>
      <c r="E489" s="7" t="s">
        <v>15</v>
      </c>
      <c r="F489" s="7" t="s">
        <v>146</v>
      </c>
    </row>
    <row r="490" spans="1:6" ht="22.5" customHeight="1">
      <c r="A490" s="6" t="s">
        <v>16</v>
      </c>
      <c r="B490" s="8" t="s">
        <v>17</v>
      </c>
      <c r="C490" s="7"/>
      <c r="D490" s="7"/>
      <c r="E490" s="7"/>
      <c r="F490" s="7"/>
    </row>
    <row r="491" spans="1:6" ht="27.75" customHeight="1">
      <c r="A491" s="9">
        <v>1</v>
      </c>
      <c r="B491" s="10" t="s">
        <v>18</v>
      </c>
      <c r="C491" s="11"/>
      <c r="D491" s="11"/>
      <c r="E491" s="11"/>
      <c r="F491" s="11">
        <f>C491+D491-E491</f>
        <v>0</v>
      </c>
    </row>
    <row r="492" spans="1:6" ht="19.5" customHeight="1">
      <c r="A492" s="11">
        <v>2</v>
      </c>
      <c r="B492" s="10" t="s">
        <v>19</v>
      </c>
      <c r="C492" s="11"/>
      <c r="D492" s="11"/>
      <c r="E492" s="11"/>
      <c r="F492" s="11">
        <f>C492+D492-E492</f>
        <v>0</v>
      </c>
    </row>
    <row r="493" spans="1:6" ht="39" customHeight="1">
      <c r="A493" s="9" t="s">
        <v>20</v>
      </c>
      <c r="B493" s="12" t="s">
        <v>8</v>
      </c>
      <c r="C493" s="11"/>
      <c r="D493" s="11"/>
      <c r="E493" s="11"/>
      <c r="F493" s="11">
        <f>C493+D493-E493</f>
        <v>0</v>
      </c>
    </row>
    <row r="494" spans="1:6" ht="27.75" customHeight="1">
      <c r="A494" s="11" t="s">
        <v>21</v>
      </c>
      <c r="B494" s="12" t="s">
        <v>6</v>
      </c>
      <c r="C494" s="11"/>
      <c r="D494" s="11"/>
      <c r="E494" s="11"/>
      <c r="F494" s="11">
        <f>C494+D494-E494</f>
        <v>0</v>
      </c>
    </row>
    <row r="495" spans="1:6" ht="33" customHeight="1">
      <c r="A495" s="11"/>
      <c r="B495" s="13" t="s">
        <v>26</v>
      </c>
      <c r="C495" s="22">
        <f>SUM(C491:C494)</f>
        <v>0</v>
      </c>
      <c r="D495" s="14">
        <f>SUM(D491:D494)</f>
        <v>0</v>
      </c>
      <c r="E495" s="22">
        <f>SUM(E491:E494)</f>
        <v>0</v>
      </c>
      <c r="F495" s="22">
        <f>SUM(F491:F494)</f>
        <v>0</v>
      </c>
    </row>
    <row r="497" spans="1:6" ht="15.75" thickBot="1">
      <c r="A497" s="15"/>
      <c r="B497" s="16" t="s">
        <v>27</v>
      </c>
      <c r="C497" s="38" t="s">
        <v>110</v>
      </c>
      <c r="D497" s="38"/>
      <c r="E497" s="15"/>
      <c r="F497" s="15"/>
    </row>
    <row r="498" spans="1:6" ht="15">
      <c r="A498" s="17"/>
      <c r="B498" s="18"/>
      <c r="C498" s="19"/>
      <c r="D498" s="20"/>
      <c r="E498" s="17"/>
      <c r="F498" s="17"/>
    </row>
    <row r="499" ht="42.75" customHeight="1">
      <c r="B499" s="5" t="s">
        <v>111</v>
      </c>
    </row>
    <row r="500" spans="1:6" ht="46.5" customHeight="1">
      <c r="A500" s="6" t="s">
        <v>0</v>
      </c>
      <c r="B500" s="5" t="s">
        <v>25</v>
      </c>
      <c r="C500" s="7" t="s">
        <v>145</v>
      </c>
      <c r="D500" s="7" t="s">
        <v>14</v>
      </c>
      <c r="E500" s="7" t="s">
        <v>15</v>
      </c>
      <c r="F500" s="7" t="s">
        <v>146</v>
      </c>
    </row>
    <row r="501" spans="1:6" ht="30.75" customHeight="1">
      <c r="A501" s="6" t="s">
        <v>16</v>
      </c>
      <c r="B501" s="8" t="s">
        <v>17</v>
      </c>
      <c r="C501" s="7"/>
      <c r="D501" s="7"/>
      <c r="E501" s="7"/>
      <c r="F501" s="7"/>
    </row>
    <row r="502" spans="1:6" ht="27.75" customHeight="1">
      <c r="A502" s="9">
        <v>1</v>
      </c>
      <c r="B502" s="10" t="s">
        <v>18</v>
      </c>
      <c r="C502" s="11"/>
      <c r="D502" s="11"/>
      <c r="E502" s="11"/>
      <c r="F502" s="11">
        <f>C502+D502-E502</f>
        <v>0</v>
      </c>
    </row>
    <row r="503" spans="1:6" ht="19.5" customHeight="1">
      <c r="A503" s="11">
        <v>2</v>
      </c>
      <c r="B503" s="10" t="s">
        <v>19</v>
      </c>
      <c r="C503" s="11"/>
      <c r="D503" s="11"/>
      <c r="E503" s="11"/>
      <c r="F503" s="11">
        <f>C503+D503-E503</f>
        <v>0</v>
      </c>
    </row>
    <row r="504" spans="1:6" ht="28.5" customHeight="1">
      <c r="A504" s="9" t="s">
        <v>20</v>
      </c>
      <c r="B504" s="12" t="s">
        <v>8</v>
      </c>
      <c r="C504" s="11"/>
      <c r="D504" s="11"/>
      <c r="E504" s="11"/>
      <c r="F504" s="11">
        <f>C504+D504-E504</f>
        <v>0</v>
      </c>
    </row>
    <row r="505" spans="1:6" ht="19.5" customHeight="1">
      <c r="A505" s="11" t="s">
        <v>21</v>
      </c>
      <c r="B505" s="12" t="s">
        <v>6</v>
      </c>
      <c r="C505" s="11"/>
      <c r="D505" s="11"/>
      <c r="E505" s="11"/>
      <c r="F505" s="11">
        <f>C505+D505-E505</f>
        <v>0</v>
      </c>
    </row>
    <row r="506" spans="1:6" ht="25.5" customHeight="1">
      <c r="A506" s="11"/>
      <c r="B506" s="13" t="s">
        <v>26</v>
      </c>
      <c r="C506" s="14">
        <f>SUM(C502:C505)</f>
        <v>0</v>
      </c>
      <c r="D506" s="14">
        <f>SUM(D502:D505)</f>
        <v>0</v>
      </c>
      <c r="E506" s="14">
        <f>SUM(E502:E505)</f>
        <v>0</v>
      </c>
      <c r="F506" s="21">
        <f>SUM(F502:F505)</f>
        <v>0</v>
      </c>
    </row>
    <row r="508" spans="1:6" ht="15.75" thickBot="1">
      <c r="A508" s="15"/>
      <c r="B508" s="16" t="s">
        <v>27</v>
      </c>
      <c r="C508" s="38" t="s">
        <v>112</v>
      </c>
      <c r="D508" s="38"/>
      <c r="E508" s="15"/>
      <c r="F508" s="15"/>
    </row>
    <row r="509" spans="1:6" ht="15">
      <c r="A509" s="17"/>
      <c r="B509" s="18"/>
      <c r="C509" s="19"/>
      <c r="D509" s="20"/>
      <c r="E509" s="17"/>
      <c r="F509" s="17"/>
    </row>
    <row r="510" ht="43.5" customHeight="1">
      <c r="B510" s="5" t="s">
        <v>113</v>
      </c>
    </row>
    <row r="511" spans="1:6" ht="46.5" customHeight="1">
      <c r="A511" s="6" t="s">
        <v>0</v>
      </c>
      <c r="B511" s="5" t="s">
        <v>25</v>
      </c>
      <c r="C511" s="7" t="s">
        <v>145</v>
      </c>
      <c r="D511" s="7" t="s">
        <v>14</v>
      </c>
      <c r="E511" s="7" t="s">
        <v>15</v>
      </c>
      <c r="F511" s="7" t="s">
        <v>146</v>
      </c>
    </row>
    <row r="512" spans="1:6" ht="30.75" customHeight="1">
      <c r="A512" s="6" t="s">
        <v>16</v>
      </c>
      <c r="B512" s="8" t="s">
        <v>17</v>
      </c>
      <c r="C512" s="7"/>
      <c r="D512" s="7"/>
      <c r="E512" s="7"/>
      <c r="F512" s="7"/>
    </row>
    <row r="513" spans="1:6" ht="20.25" customHeight="1">
      <c r="A513" s="9">
        <v>1</v>
      </c>
      <c r="B513" s="10" t="s">
        <v>18</v>
      </c>
      <c r="C513" s="11"/>
      <c r="D513" s="11">
        <v>6029739</v>
      </c>
      <c r="E513" s="11"/>
      <c r="F513" s="11">
        <f>C513+D513-E513</f>
        <v>6029739</v>
      </c>
    </row>
    <row r="514" spans="1:6" ht="19.5" customHeight="1">
      <c r="A514" s="11">
        <v>2</v>
      </c>
      <c r="B514" s="10" t="s">
        <v>19</v>
      </c>
      <c r="C514" s="11"/>
      <c r="D514" s="11"/>
      <c r="E514" s="11"/>
      <c r="F514" s="11">
        <f>C514+D514-E514</f>
        <v>0</v>
      </c>
    </row>
    <row r="515" spans="1:6" ht="28.5" customHeight="1">
      <c r="A515" s="9" t="s">
        <v>20</v>
      </c>
      <c r="B515" s="12" t="s">
        <v>8</v>
      </c>
      <c r="C515" s="11"/>
      <c r="D515" s="11"/>
      <c r="E515" s="11"/>
      <c r="F515" s="11">
        <f>C515+D515-E515</f>
        <v>0</v>
      </c>
    </row>
    <row r="516" spans="1:6" ht="19.5" customHeight="1">
      <c r="A516" s="11" t="s">
        <v>21</v>
      </c>
      <c r="B516" s="12" t="s">
        <v>6</v>
      </c>
      <c r="C516" s="11"/>
      <c r="D516" s="11"/>
      <c r="E516" s="11"/>
      <c r="F516" s="11">
        <f>C516+D516-E516</f>
        <v>0</v>
      </c>
    </row>
    <row r="517" spans="1:6" ht="20.25" customHeight="1">
      <c r="A517" s="11"/>
      <c r="B517" s="13" t="s">
        <v>26</v>
      </c>
      <c r="C517" s="14">
        <f>SUM(C513:C516)</f>
        <v>0</v>
      </c>
      <c r="D517" s="14">
        <f>SUM(D513:D516)</f>
        <v>6029739</v>
      </c>
      <c r="E517" s="14">
        <f>SUM(E513:E516)</f>
        <v>0</v>
      </c>
      <c r="F517" s="11">
        <f>C517+D517-E517</f>
        <v>6029739</v>
      </c>
    </row>
    <row r="518" ht="8.25" customHeight="1"/>
    <row r="519" spans="1:6" ht="15.75" thickBot="1">
      <c r="A519" s="15"/>
      <c r="B519" s="16" t="s">
        <v>27</v>
      </c>
      <c r="C519" s="38" t="s">
        <v>114</v>
      </c>
      <c r="D519" s="38"/>
      <c r="E519" s="15"/>
      <c r="F519" s="15"/>
    </row>
    <row r="520" spans="1:6" ht="15">
      <c r="A520" s="17"/>
      <c r="B520" s="18"/>
      <c r="C520" s="19"/>
      <c r="D520" s="20"/>
      <c r="E520" s="17"/>
      <c r="F520" s="17"/>
    </row>
    <row r="521" ht="36" customHeight="1">
      <c r="B521" s="5" t="s">
        <v>115</v>
      </c>
    </row>
    <row r="522" spans="1:6" ht="50.25" customHeight="1">
      <c r="A522" s="6" t="s">
        <v>0</v>
      </c>
      <c r="B522" s="5" t="s">
        <v>25</v>
      </c>
      <c r="C522" s="7" t="s">
        <v>145</v>
      </c>
      <c r="D522" s="7" t="s">
        <v>14</v>
      </c>
      <c r="E522" s="7" t="s">
        <v>15</v>
      </c>
      <c r="F522" s="7" t="s">
        <v>146</v>
      </c>
    </row>
    <row r="523" spans="1:6" ht="27.75" customHeight="1">
      <c r="A523" s="6" t="s">
        <v>16</v>
      </c>
      <c r="B523" s="8" t="s">
        <v>17</v>
      </c>
      <c r="C523" s="7"/>
      <c r="D523" s="7"/>
      <c r="E523" s="7"/>
      <c r="F523" s="7"/>
    </row>
    <row r="524" spans="1:6" ht="22.5" customHeight="1">
      <c r="A524" s="9">
        <v>1</v>
      </c>
      <c r="B524" s="10" t="s">
        <v>18</v>
      </c>
      <c r="C524" s="11"/>
      <c r="D524" s="11">
        <v>1563508</v>
      </c>
      <c r="E524" s="11"/>
      <c r="F524" s="11">
        <f>C524+D524-E524</f>
        <v>1563508</v>
      </c>
    </row>
    <row r="525" spans="1:6" ht="19.5" customHeight="1">
      <c r="A525" s="11">
        <v>2</v>
      </c>
      <c r="B525" s="10" t="s">
        <v>19</v>
      </c>
      <c r="C525" s="11"/>
      <c r="D525" s="11"/>
      <c r="E525" s="11"/>
      <c r="F525" s="11">
        <f>C525+D525-E525</f>
        <v>0</v>
      </c>
    </row>
    <row r="526" spans="1:6" ht="26.25" customHeight="1">
      <c r="A526" s="9" t="s">
        <v>20</v>
      </c>
      <c r="B526" s="12" t="s">
        <v>8</v>
      </c>
      <c r="C526" s="11"/>
      <c r="D526" s="11"/>
      <c r="E526" s="11"/>
      <c r="F526" s="11">
        <f>C526+D526-E526</f>
        <v>0</v>
      </c>
    </row>
    <row r="527" spans="1:6" ht="26.25" customHeight="1">
      <c r="A527" s="11" t="s">
        <v>21</v>
      </c>
      <c r="B527" s="12" t="s">
        <v>6</v>
      </c>
      <c r="C527" s="11"/>
      <c r="D527" s="11"/>
      <c r="E527" s="11"/>
      <c r="F527" s="11">
        <f>C527+D527-E527</f>
        <v>0</v>
      </c>
    </row>
    <row r="528" spans="1:6" ht="25.5" customHeight="1">
      <c r="A528" s="11"/>
      <c r="B528" s="13" t="s">
        <v>26</v>
      </c>
      <c r="C528" s="14">
        <f>SUM(C524:C527)</f>
        <v>0</v>
      </c>
      <c r="D528" s="14">
        <f>SUM(D524:D527)</f>
        <v>1563508</v>
      </c>
      <c r="E528" s="14">
        <f>SUM(E524:E527)</f>
        <v>0</v>
      </c>
      <c r="F528" s="14">
        <f>SUM(F524:F527)</f>
        <v>1563508</v>
      </c>
    </row>
    <row r="529" ht="7.5" customHeight="1"/>
    <row r="530" spans="1:6" ht="15.75" thickBot="1">
      <c r="A530" s="15"/>
      <c r="B530" s="16" t="s">
        <v>27</v>
      </c>
      <c r="C530" s="38" t="s">
        <v>110</v>
      </c>
      <c r="D530" s="38"/>
      <c r="E530" s="15"/>
      <c r="F530" s="15"/>
    </row>
    <row r="531" spans="1:6" ht="18.75" customHeight="1">
      <c r="A531" s="17"/>
      <c r="B531" s="18"/>
      <c r="C531" s="20"/>
      <c r="D531" s="20"/>
      <c r="E531" s="17"/>
      <c r="F531" s="17"/>
    </row>
    <row r="532" ht="28.5" customHeight="1">
      <c r="B532" s="5" t="s">
        <v>116</v>
      </c>
    </row>
    <row r="533" spans="1:6" ht="53.25" customHeight="1">
      <c r="A533" s="6" t="s">
        <v>0</v>
      </c>
      <c r="B533" s="5" t="s">
        <v>25</v>
      </c>
      <c r="C533" s="7" t="s">
        <v>145</v>
      </c>
      <c r="D533" s="7" t="s">
        <v>14</v>
      </c>
      <c r="E533" s="7" t="s">
        <v>15</v>
      </c>
      <c r="F533" s="7" t="s">
        <v>146</v>
      </c>
    </row>
    <row r="534" spans="1:6" ht="30.75" customHeight="1">
      <c r="A534" s="6" t="s">
        <v>16</v>
      </c>
      <c r="B534" s="8" t="s">
        <v>17</v>
      </c>
      <c r="C534" s="7"/>
      <c r="D534" s="7"/>
      <c r="E534" s="7"/>
      <c r="F534" s="7"/>
    </row>
    <row r="535" spans="1:6" ht="21" customHeight="1">
      <c r="A535" s="9">
        <v>1</v>
      </c>
      <c r="B535" s="10" t="s">
        <v>18</v>
      </c>
      <c r="C535" s="11"/>
      <c r="D535" s="11">
        <v>1956554</v>
      </c>
      <c r="E535" s="11"/>
      <c r="F535" s="11">
        <f>C535+D535-E535</f>
        <v>1956554</v>
      </c>
    </row>
    <row r="536" spans="1:6" ht="33" customHeight="1">
      <c r="A536" s="11">
        <v>2</v>
      </c>
      <c r="B536" s="10" t="s">
        <v>19</v>
      </c>
      <c r="C536" s="11"/>
      <c r="D536" s="11"/>
      <c r="F536" s="11">
        <f>C536+D536-E536</f>
        <v>0</v>
      </c>
    </row>
    <row r="537" spans="1:6" ht="34.5" customHeight="1">
      <c r="A537" s="9" t="s">
        <v>20</v>
      </c>
      <c r="B537" s="12" t="s">
        <v>8</v>
      </c>
      <c r="C537" s="11"/>
      <c r="D537" s="11"/>
      <c r="E537" s="11"/>
      <c r="F537" s="11">
        <f>C537+D537-E537</f>
        <v>0</v>
      </c>
    </row>
    <row r="538" spans="1:6" ht="25.5" customHeight="1">
      <c r="A538" s="11" t="s">
        <v>21</v>
      </c>
      <c r="B538" s="12" t="s">
        <v>6</v>
      </c>
      <c r="C538" s="11"/>
      <c r="D538" s="11"/>
      <c r="E538" s="11"/>
      <c r="F538" s="11">
        <f>C538+D538-E538</f>
        <v>0</v>
      </c>
    </row>
    <row r="539" spans="1:6" ht="30" customHeight="1">
      <c r="A539" s="11"/>
      <c r="B539" s="13" t="s">
        <v>26</v>
      </c>
      <c r="C539" s="14">
        <f>SUM(C535:C538)</f>
        <v>0</v>
      </c>
      <c r="D539" s="21">
        <f>SUM(D535:D538)</f>
        <v>1956554</v>
      </c>
      <c r="E539" s="21">
        <f>SUM(E535:E538)</f>
        <v>0</v>
      </c>
      <c r="F539" s="35">
        <f>C539+D539-E539</f>
        <v>1956554</v>
      </c>
    </row>
    <row r="540" ht="7.5" customHeight="1"/>
    <row r="541" spans="1:6" ht="15.75" thickBot="1">
      <c r="A541" s="15"/>
      <c r="B541" s="16" t="s">
        <v>27</v>
      </c>
      <c r="C541" s="38" t="s">
        <v>117</v>
      </c>
      <c r="D541" s="38"/>
      <c r="E541" s="15"/>
      <c r="F541" s="15"/>
    </row>
    <row r="542" spans="1:6" ht="15">
      <c r="A542" s="17"/>
      <c r="B542" s="18"/>
      <c r="C542" s="20"/>
      <c r="D542" s="20"/>
      <c r="E542" s="17"/>
      <c r="F542" s="17"/>
    </row>
    <row r="543" ht="15">
      <c r="B543" s="5" t="s">
        <v>118</v>
      </c>
    </row>
    <row r="544" spans="1:6" ht="45.75" customHeight="1">
      <c r="A544" s="6" t="s">
        <v>0</v>
      </c>
      <c r="B544" s="5" t="s">
        <v>25</v>
      </c>
      <c r="C544" s="7" t="s">
        <v>145</v>
      </c>
      <c r="D544" s="7" t="s">
        <v>14</v>
      </c>
      <c r="E544" s="7" t="s">
        <v>15</v>
      </c>
      <c r="F544" s="7" t="s">
        <v>146</v>
      </c>
    </row>
    <row r="545" spans="1:6" ht="23.25" customHeight="1">
      <c r="A545" s="6" t="s">
        <v>16</v>
      </c>
      <c r="B545" s="8" t="s">
        <v>17</v>
      </c>
      <c r="C545" s="7"/>
      <c r="D545" s="7"/>
      <c r="E545" s="7"/>
      <c r="F545" s="7"/>
    </row>
    <row r="546" spans="1:6" ht="27.75" customHeight="1">
      <c r="A546" s="9">
        <v>1</v>
      </c>
      <c r="B546" s="10" t="s">
        <v>18</v>
      </c>
      <c r="C546" s="11"/>
      <c r="D546" s="11">
        <v>4239390</v>
      </c>
      <c r="E546" s="11"/>
      <c r="F546" s="11">
        <f>C546+D546-E546</f>
        <v>4239390</v>
      </c>
    </row>
    <row r="547" spans="1:6" ht="19.5" customHeight="1">
      <c r="A547" s="11">
        <v>2</v>
      </c>
      <c r="B547" s="10" t="s">
        <v>19</v>
      </c>
      <c r="C547" s="11"/>
      <c r="D547" s="11"/>
      <c r="E547" s="11"/>
      <c r="F547" s="11">
        <f>C547+D547-E547</f>
        <v>0</v>
      </c>
    </row>
    <row r="548" spans="1:6" ht="33.75" customHeight="1">
      <c r="A548" s="9" t="s">
        <v>20</v>
      </c>
      <c r="B548" s="12" t="s">
        <v>8</v>
      </c>
      <c r="C548" s="11"/>
      <c r="D548" s="11"/>
      <c r="E548" s="11"/>
      <c r="F548" s="11">
        <f>C548+D548-E548</f>
        <v>0</v>
      </c>
    </row>
    <row r="549" spans="1:6" ht="34.5" customHeight="1">
      <c r="A549" s="11" t="s">
        <v>21</v>
      </c>
      <c r="B549" s="12" t="s">
        <v>6</v>
      </c>
      <c r="C549" s="11"/>
      <c r="D549" s="11"/>
      <c r="E549" s="11"/>
      <c r="F549" s="11">
        <f>C549+D549-E549</f>
        <v>0</v>
      </c>
    </row>
    <row r="550" spans="1:6" ht="25.5" customHeight="1">
      <c r="A550" s="11"/>
      <c r="B550" s="13" t="s">
        <v>26</v>
      </c>
      <c r="C550" s="14">
        <f>SUM(C546:C549)</f>
        <v>0</v>
      </c>
      <c r="D550" s="14">
        <f>SUM(D546:D549)</f>
        <v>4239390</v>
      </c>
      <c r="E550" s="14">
        <f>SUM(E546:E549)</f>
        <v>0</v>
      </c>
      <c r="F550" s="14">
        <f>SUM(F546:F549)</f>
        <v>4239390</v>
      </c>
    </row>
    <row r="552" spans="1:6" ht="15.75" thickBot="1">
      <c r="A552" s="15"/>
      <c r="B552" s="16" t="s">
        <v>27</v>
      </c>
      <c r="C552" s="38" t="s">
        <v>119</v>
      </c>
      <c r="D552" s="38"/>
      <c r="E552" s="15"/>
      <c r="F552" s="15"/>
    </row>
    <row r="553" spans="1:6" ht="15">
      <c r="A553" s="17"/>
      <c r="B553" s="18"/>
      <c r="C553" s="19"/>
      <c r="D553" s="20"/>
      <c r="E553" s="17"/>
      <c r="F553" s="17"/>
    </row>
    <row r="555" ht="15">
      <c r="B555" s="5" t="s">
        <v>120</v>
      </c>
    </row>
    <row r="556" spans="1:6" ht="47.25" customHeight="1">
      <c r="A556" s="6" t="s">
        <v>0</v>
      </c>
      <c r="B556" s="5" t="s">
        <v>25</v>
      </c>
      <c r="C556" s="7" t="s">
        <v>145</v>
      </c>
      <c r="D556" s="7" t="s">
        <v>14</v>
      </c>
      <c r="E556" s="7" t="s">
        <v>15</v>
      </c>
      <c r="F556" s="7" t="s">
        <v>146</v>
      </c>
    </row>
    <row r="557" spans="1:6" ht="24" customHeight="1">
      <c r="A557" s="6" t="s">
        <v>16</v>
      </c>
      <c r="B557" s="8" t="s">
        <v>17</v>
      </c>
      <c r="C557" s="7"/>
      <c r="D557" s="7"/>
      <c r="E557" s="7"/>
      <c r="F557" s="7"/>
    </row>
    <row r="558" spans="1:6" ht="27.75" customHeight="1">
      <c r="A558" s="9">
        <v>1</v>
      </c>
      <c r="B558" s="10" t="s">
        <v>18</v>
      </c>
      <c r="C558" s="11"/>
      <c r="D558" s="11"/>
      <c r="E558" s="11"/>
      <c r="F558" s="11">
        <f>C558+D558-E558</f>
        <v>0</v>
      </c>
    </row>
    <row r="559" spans="1:6" ht="19.5" customHeight="1">
      <c r="A559" s="11">
        <v>2</v>
      </c>
      <c r="B559" s="10" t="s">
        <v>19</v>
      </c>
      <c r="C559" s="11"/>
      <c r="D559" s="11"/>
      <c r="E559" s="11"/>
      <c r="F559" s="11">
        <f>C559+D559-E559</f>
        <v>0</v>
      </c>
    </row>
    <row r="560" spans="1:6" ht="28.5" customHeight="1">
      <c r="A560" s="9" t="s">
        <v>20</v>
      </c>
      <c r="B560" s="12" t="s">
        <v>8</v>
      </c>
      <c r="C560" s="11"/>
      <c r="D560" s="11"/>
      <c r="E560" s="11"/>
      <c r="F560" s="11">
        <f>C560+D560-E560</f>
        <v>0</v>
      </c>
    </row>
    <row r="561" spans="1:6" ht="30" customHeight="1">
      <c r="A561" s="11" t="s">
        <v>21</v>
      </c>
      <c r="B561" s="12" t="s">
        <v>6</v>
      </c>
      <c r="C561" s="11"/>
      <c r="D561" s="11"/>
      <c r="E561" s="11"/>
      <c r="F561" s="11">
        <f>C561+D561-E561</f>
        <v>0</v>
      </c>
    </row>
    <row r="562" spans="1:6" ht="25.5" customHeight="1">
      <c r="A562" s="11"/>
      <c r="B562" s="13" t="s">
        <v>26</v>
      </c>
      <c r="C562" s="14">
        <f>SUM(C558:C561)</f>
        <v>0</v>
      </c>
      <c r="D562" s="14">
        <f>SUM(D558:D561)</f>
        <v>0</v>
      </c>
      <c r="E562" s="14">
        <f>SUM(E558:E561)</f>
        <v>0</v>
      </c>
      <c r="F562" s="14">
        <f>SUM(F558:F561)</f>
        <v>0</v>
      </c>
    </row>
    <row r="564" spans="1:6" ht="15.75" thickBot="1">
      <c r="A564" s="15"/>
      <c r="B564" s="16" t="s">
        <v>27</v>
      </c>
      <c r="C564" s="38" t="s">
        <v>121</v>
      </c>
      <c r="D564" s="38"/>
      <c r="E564" s="15"/>
      <c r="F564" s="15"/>
    </row>
    <row r="565" spans="1:6" ht="18" customHeight="1">
      <c r="A565" s="17"/>
      <c r="B565" s="18"/>
      <c r="C565" s="20"/>
      <c r="D565" s="20"/>
      <c r="E565" s="17"/>
      <c r="F565" s="17"/>
    </row>
    <row r="566" ht="15">
      <c r="B566" s="5" t="s">
        <v>122</v>
      </c>
    </row>
    <row r="567" spans="1:6" ht="45" customHeight="1">
      <c r="A567" s="6" t="s">
        <v>0</v>
      </c>
      <c r="B567" s="5" t="s">
        <v>25</v>
      </c>
      <c r="C567" s="7" t="s">
        <v>145</v>
      </c>
      <c r="D567" s="7" t="s">
        <v>14</v>
      </c>
      <c r="E567" s="7" t="s">
        <v>15</v>
      </c>
      <c r="F567" s="7" t="s">
        <v>146</v>
      </c>
    </row>
    <row r="568" spans="1:6" ht="30.75" customHeight="1">
      <c r="A568" s="6" t="s">
        <v>16</v>
      </c>
      <c r="B568" s="8" t="s">
        <v>17</v>
      </c>
      <c r="C568" s="7"/>
      <c r="D568" s="7"/>
      <c r="E568" s="7"/>
      <c r="F568" s="7"/>
    </row>
    <row r="569" spans="1:6" ht="27.75" customHeight="1">
      <c r="A569" s="9">
        <v>1</v>
      </c>
      <c r="B569" s="10" t="s">
        <v>18</v>
      </c>
      <c r="C569" s="11"/>
      <c r="D569" s="11"/>
      <c r="E569" s="11"/>
      <c r="F569" s="11">
        <f>C569+D569-E569</f>
        <v>0</v>
      </c>
    </row>
    <row r="570" spans="1:6" ht="36" customHeight="1">
      <c r="A570" s="11">
        <v>2</v>
      </c>
      <c r="B570" s="10" t="s">
        <v>19</v>
      </c>
      <c r="C570" s="11"/>
      <c r="D570" s="11"/>
      <c r="E570" s="11"/>
      <c r="F570" s="11">
        <f>C570+D570-E570</f>
        <v>0</v>
      </c>
    </row>
    <row r="571" spans="1:6" ht="33.75" customHeight="1">
      <c r="A571" s="9" t="s">
        <v>20</v>
      </c>
      <c r="B571" s="12" t="s">
        <v>8</v>
      </c>
      <c r="C571" s="11"/>
      <c r="D571" s="11"/>
      <c r="E571" s="11"/>
      <c r="F571" s="11">
        <f>C571+D571-E571</f>
        <v>0</v>
      </c>
    </row>
    <row r="572" spans="1:6" ht="30.75" customHeight="1">
      <c r="A572" s="11" t="s">
        <v>21</v>
      </c>
      <c r="B572" s="12" t="s">
        <v>6</v>
      </c>
      <c r="C572" s="11"/>
      <c r="D572" s="11"/>
      <c r="E572" s="11"/>
      <c r="F572" s="11">
        <f>C572+D572-E572</f>
        <v>0</v>
      </c>
    </row>
    <row r="573" spans="1:6" ht="25.5" customHeight="1">
      <c r="A573" s="11"/>
      <c r="B573" s="13" t="s">
        <v>26</v>
      </c>
      <c r="C573" s="14">
        <f>SUM(C569:C572)</f>
        <v>0</v>
      </c>
      <c r="D573" s="14">
        <f>SUM(D569:D572)</f>
        <v>0</v>
      </c>
      <c r="E573" s="14">
        <f>SUM(E569:E572)</f>
        <v>0</v>
      </c>
      <c r="F573" s="14">
        <f>SUM(F569:F572)</f>
        <v>0</v>
      </c>
    </row>
    <row r="575" spans="1:6" ht="15.75" thickBot="1">
      <c r="A575" s="15"/>
      <c r="B575" s="16" t="s">
        <v>27</v>
      </c>
      <c r="C575" s="38" t="s">
        <v>123</v>
      </c>
      <c r="D575" s="38"/>
      <c r="E575" s="15"/>
      <c r="F575" s="15"/>
    </row>
    <row r="577" ht="15">
      <c r="B577" s="5" t="s">
        <v>124</v>
      </c>
    </row>
    <row r="578" spans="1:6" ht="45.75" customHeight="1">
      <c r="A578" s="6" t="s">
        <v>0</v>
      </c>
      <c r="B578" s="5" t="s">
        <v>25</v>
      </c>
      <c r="C578" s="7" t="s">
        <v>145</v>
      </c>
      <c r="D578" s="7" t="s">
        <v>14</v>
      </c>
      <c r="E578" s="7" t="s">
        <v>15</v>
      </c>
      <c r="F578" s="7" t="s">
        <v>146</v>
      </c>
    </row>
    <row r="579" spans="1:6" ht="36" customHeight="1">
      <c r="A579" s="6" t="s">
        <v>16</v>
      </c>
      <c r="B579" s="8" t="s">
        <v>17</v>
      </c>
      <c r="C579" s="7"/>
      <c r="D579" s="7"/>
      <c r="E579" s="7"/>
      <c r="F579" s="7"/>
    </row>
    <row r="580" spans="1:6" ht="21.75" customHeight="1">
      <c r="A580" s="9">
        <v>1</v>
      </c>
      <c r="B580" s="10" t="s">
        <v>18</v>
      </c>
      <c r="C580" s="11"/>
      <c r="D580" s="11">
        <v>617263</v>
      </c>
      <c r="E580" s="11"/>
      <c r="F580" s="11">
        <f>C580+D580-E580</f>
        <v>617263</v>
      </c>
    </row>
    <row r="581" spans="1:6" ht="24" customHeight="1">
      <c r="A581" s="11">
        <v>2</v>
      </c>
      <c r="B581" s="10" t="s">
        <v>19</v>
      </c>
      <c r="C581" s="11"/>
      <c r="D581" s="11"/>
      <c r="E581" s="11"/>
      <c r="F581" s="11">
        <f>C581+D581-E581</f>
        <v>0</v>
      </c>
    </row>
    <row r="582" spans="1:6" ht="27.75" customHeight="1">
      <c r="A582" s="9" t="s">
        <v>20</v>
      </c>
      <c r="B582" s="12" t="s">
        <v>8</v>
      </c>
      <c r="C582" s="11"/>
      <c r="D582" s="11"/>
      <c r="E582" s="11"/>
      <c r="F582" s="11">
        <f>C582+D582-E582</f>
        <v>0</v>
      </c>
    </row>
    <row r="583" spans="1:6" ht="19.5" customHeight="1">
      <c r="A583" s="11" t="s">
        <v>21</v>
      </c>
      <c r="B583" s="12" t="s">
        <v>6</v>
      </c>
      <c r="C583" s="11"/>
      <c r="D583" s="11"/>
      <c r="E583" s="11"/>
      <c r="F583" s="11">
        <f>C583+D583-E583</f>
        <v>0</v>
      </c>
    </row>
    <row r="584" spans="1:6" ht="25.5" customHeight="1">
      <c r="A584" s="11"/>
      <c r="B584" s="13" t="s">
        <v>26</v>
      </c>
      <c r="C584" s="14">
        <f>SUM(C580:C583)</f>
        <v>0</v>
      </c>
      <c r="D584" s="14">
        <f>SUM(D580:D583)</f>
        <v>617263</v>
      </c>
      <c r="E584" s="14">
        <f>SUM(E580:E583)</f>
        <v>0</v>
      </c>
      <c r="F584" s="14">
        <f>SUM(F580:F583)</f>
        <v>617263</v>
      </c>
    </row>
    <row r="586" spans="1:6" ht="15.75" thickBot="1">
      <c r="A586" s="15"/>
      <c r="B586" s="16" t="s">
        <v>27</v>
      </c>
      <c r="C586" s="38" t="s">
        <v>106</v>
      </c>
      <c r="D586" s="38"/>
      <c r="E586" s="15"/>
      <c r="F586" s="15"/>
    </row>
    <row r="587" ht="51.75" customHeight="1">
      <c r="B587" s="5" t="s">
        <v>125</v>
      </c>
    </row>
    <row r="588" spans="1:6" ht="46.5" customHeight="1">
      <c r="A588" s="6" t="s">
        <v>0</v>
      </c>
      <c r="B588" s="5" t="s">
        <v>25</v>
      </c>
      <c r="C588" s="7" t="s">
        <v>145</v>
      </c>
      <c r="D588" s="7" t="s">
        <v>14</v>
      </c>
      <c r="E588" s="7" t="s">
        <v>15</v>
      </c>
      <c r="F588" s="7" t="s">
        <v>146</v>
      </c>
    </row>
    <row r="589" spans="1:6" ht="30.75" customHeight="1">
      <c r="A589" s="6" t="s">
        <v>16</v>
      </c>
      <c r="B589" s="8" t="s">
        <v>17</v>
      </c>
      <c r="C589" s="7"/>
      <c r="D589" s="7"/>
      <c r="E589" s="7"/>
      <c r="F589" s="7"/>
    </row>
    <row r="590" spans="1:6" ht="27.75" customHeight="1">
      <c r="A590" s="9">
        <v>1</v>
      </c>
      <c r="B590" s="10" t="s">
        <v>18</v>
      </c>
      <c r="C590" s="11"/>
      <c r="D590" s="11">
        <v>4860939</v>
      </c>
      <c r="E590" s="11"/>
      <c r="F590" s="11">
        <f>C590+D590-E590</f>
        <v>4860939</v>
      </c>
    </row>
    <row r="591" spans="1:6" ht="31.5" customHeight="1">
      <c r="A591" s="11">
        <v>2</v>
      </c>
      <c r="B591" s="10" t="s">
        <v>19</v>
      </c>
      <c r="C591" s="11"/>
      <c r="D591" s="11"/>
      <c r="E591" s="11"/>
      <c r="F591" s="11">
        <f>C591+D591-E591</f>
        <v>0</v>
      </c>
    </row>
    <row r="592" spans="1:6" ht="39" customHeight="1">
      <c r="A592" s="9" t="s">
        <v>20</v>
      </c>
      <c r="B592" s="12" t="s">
        <v>8</v>
      </c>
      <c r="C592" s="11"/>
      <c r="D592" s="11"/>
      <c r="E592" s="11"/>
      <c r="F592" s="11">
        <f>C592+D592-E592</f>
        <v>0</v>
      </c>
    </row>
    <row r="593" spans="1:6" ht="19.5" customHeight="1">
      <c r="A593" s="11" t="s">
        <v>21</v>
      </c>
      <c r="B593" s="12" t="s">
        <v>6</v>
      </c>
      <c r="C593" s="11"/>
      <c r="D593" s="11"/>
      <c r="E593" s="11"/>
      <c r="F593" s="11">
        <f>C593+D593-E593</f>
        <v>0</v>
      </c>
    </row>
    <row r="594" spans="1:6" ht="25.5" customHeight="1">
      <c r="A594" s="11"/>
      <c r="B594" s="13" t="s">
        <v>26</v>
      </c>
      <c r="C594" s="14">
        <f>SUM(C590:C593)</f>
        <v>0</v>
      </c>
      <c r="D594" s="14">
        <f>SUM(D590:D593)</f>
        <v>4860939</v>
      </c>
      <c r="E594" s="14">
        <f>SUM(E590:E593)</f>
        <v>0</v>
      </c>
      <c r="F594" s="14">
        <f>SUM(F590:F593)</f>
        <v>4860939</v>
      </c>
    </row>
    <row r="596" spans="1:6" ht="15.75" thickBot="1">
      <c r="A596" s="15"/>
      <c r="B596" s="16" t="s">
        <v>27</v>
      </c>
      <c r="C596" s="38" t="s">
        <v>106</v>
      </c>
      <c r="D596" s="38"/>
      <c r="E596" s="15"/>
      <c r="F596" s="15"/>
    </row>
    <row r="597" spans="1:6" ht="22.5" customHeight="1">
      <c r="A597" s="17"/>
      <c r="B597" s="18"/>
      <c r="C597" s="20"/>
      <c r="D597" s="20"/>
      <c r="E597" s="17"/>
      <c r="F597" s="17"/>
    </row>
    <row r="598" ht="15">
      <c r="B598" s="5" t="s">
        <v>126</v>
      </c>
    </row>
    <row r="599" spans="1:6" ht="42.75" customHeight="1">
      <c r="A599" s="6" t="s">
        <v>0</v>
      </c>
      <c r="B599" s="5" t="s">
        <v>25</v>
      </c>
      <c r="C599" s="7" t="s">
        <v>145</v>
      </c>
      <c r="D599" s="7" t="s">
        <v>14</v>
      </c>
      <c r="E599" s="7" t="s">
        <v>15</v>
      </c>
      <c r="F599" s="7" t="s">
        <v>146</v>
      </c>
    </row>
    <row r="600" spans="1:6" ht="30.75" customHeight="1">
      <c r="A600" s="6" t="s">
        <v>16</v>
      </c>
      <c r="B600" s="8" t="s">
        <v>17</v>
      </c>
      <c r="C600" s="7"/>
      <c r="D600" s="7"/>
      <c r="E600" s="7"/>
      <c r="F600" s="7"/>
    </row>
    <row r="601" spans="1:6" ht="27.75" customHeight="1">
      <c r="A601" s="9">
        <v>1</v>
      </c>
      <c r="B601" s="10" t="s">
        <v>18</v>
      </c>
      <c r="C601" s="11"/>
      <c r="D601" s="11">
        <v>31422710</v>
      </c>
      <c r="E601" s="11"/>
      <c r="F601" s="11">
        <f>C601+D601-E601</f>
        <v>31422710</v>
      </c>
    </row>
    <row r="602" spans="1:6" ht="19.5" customHeight="1">
      <c r="A602" s="11">
        <v>2</v>
      </c>
      <c r="B602" s="10" t="s">
        <v>19</v>
      </c>
      <c r="C602" s="11"/>
      <c r="D602" s="11"/>
      <c r="E602" s="11"/>
      <c r="F602" s="11">
        <f>C602+D602-E602</f>
        <v>0</v>
      </c>
    </row>
    <row r="603" spans="1:6" ht="38.25" customHeight="1">
      <c r="A603" s="9" t="s">
        <v>20</v>
      </c>
      <c r="B603" s="12" t="s">
        <v>8</v>
      </c>
      <c r="C603" s="11"/>
      <c r="D603" s="11"/>
      <c r="E603" s="11"/>
      <c r="F603" s="11">
        <f>C603+D603-E603</f>
        <v>0</v>
      </c>
    </row>
    <row r="604" spans="1:6" ht="19.5" customHeight="1">
      <c r="A604" s="11" t="s">
        <v>21</v>
      </c>
      <c r="B604" s="12" t="s">
        <v>6</v>
      </c>
      <c r="C604" s="11"/>
      <c r="D604" s="11"/>
      <c r="E604" s="11"/>
      <c r="F604" s="11">
        <f>C604+D604-E604</f>
        <v>0</v>
      </c>
    </row>
    <row r="605" spans="1:6" ht="25.5" customHeight="1">
      <c r="A605" s="11"/>
      <c r="B605" s="13" t="s">
        <v>26</v>
      </c>
      <c r="C605" s="14">
        <f>SUM(C601:C604)</f>
        <v>0</v>
      </c>
      <c r="D605" s="14">
        <f>SUM(D601:D604)</f>
        <v>31422710</v>
      </c>
      <c r="E605" s="14">
        <f>SUM(E601:E604)</f>
        <v>0</v>
      </c>
      <c r="F605" s="14">
        <f>SUM(F601:F604)</f>
        <v>31422710</v>
      </c>
    </row>
    <row r="607" spans="1:6" ht="15.75" thickBot="1">
      <c r="A607" s="15"/>
      <c r="B607" s="16" t="s">
        <v>27</v>
      </c>
      <c r="C607" s="38" t="s">
        <v>127</v>
      </c>
      <c r="D607" s="38"/>
      <c r="E607" s="15"/>
      <c r="F607" s="15"/>
    </row>
    <row r="609" ht="15">
      <c r="B609" s="5" t="s">
        <v>128</v>
      </c>
    </row>
    <row r="610" spans="1:6" ht="54.75" customHeight="1">
      <c r="A610" s="6" t="s">
        <v>0</v>
      </c>
      <c r="B610" s="5" t="s">
        <v>25</v>
      </c>
      <c r="C610" s="7" t="s">
        <v>145</v>
      </c>
      <c r="D610" s="7" t="s">
        <v>14</v>
      </c>
      <c r="E610" s="7" t="s">
        <v>15</v>
      </c>
      <c r="F610" s="7" t="s">
        <v>146</v>
      </c>
    </row>
    <row r="611" spans="1:6" ht="27" customHeight="1">
      <c r="A611" s="6" t="s">
        <v>16</v>
      </c>
      <c r="B611" s="8" t="s">
        <v>17</v>
      </c>
      <c r="C611" s="7"/>
      <c r="D611" s="7"/>
      <c r="E611" s="7"/>
      <c r="F611" s="7"/>
    </row>
    <row r="612" spans="1:6" ht="20.25" customHeight="1">
      <c r="A612" s="9">
        <v>1</v>
      </c>
      <c r="B612" s="10" t="s">
        <v>18</v>
      </c>
      <c r="C612" s="11"/>
      <c r="D612" s="11">
        <v>2209096</v>
      </c>
      <c r="E612" s="11"/>
      <c r="F612" s="11">
        <f>C612+D612-E612</f>
        <v>2209096</v>
      </c>
    </row>
    <row r="613" spans="1:6" ht="19.5" customHeight="1">
      <c r="A613" s="11">
        <v>2</v>
      </c>
      <c r="B613" s="10" t="s">
        <v>19</v>
      </c>
      <c r="C613" s="11"/>
      <c r="D613" s="11"/>
      <c r="E613" s="11"/>
      <c r="F613" s="11">
        <f>C613+D613-E613</f>
        <v>0</v>
      </c>
    </row>
    <row r="614" spans="1:6" ht="33.75" customHeight="1">
      <c r="A614" s="9" t="s">
        <v>20</v>
      </c>
      <c r="B614" s="12" t="s">
        <v>8</v>
      </c>
      <c r="C614" s="11"/>
      <c r="D614" s="11"/>
      <c r="E614" s="11"/>
      <c r="F614" s="11">
        <f>C614+D614-E614</f>
        <v>0</v>
      </c>
    </row>
    <row r="615" spans="1:6" ht="28.5" customHeight="1">
      <c r="A615" s="11" t="s">
        <v>21</v>
      </c>
      <c r="B615" s="12" t="s">
        <v>6</v>
      </c>
      <c r="C615" s="11"/>
      <c r="D615" s="11"/>
      <c r="E615" s="11"/>
      <c r="F615" s="11">
        <f>C615+D615-E615</f>
        <v>0</v>
      </c>
    </row>
    <row r="616" spans="1:6" ht="19.5" customHeight="1">
      <c r="A616" s="11"/>
      <c r="B616" s="13" t="s">
        <v>26</v>
      </c>
      <c r="C616" s="14">
        <f>SUM(C612:C615)</f>
        <v>0</v>
      </c>
      <c r="D616" s="14">
        <f>SUM(D612:D615)</f>
        <v>2209096</v>
      </c>
      <c r="E616" s="14">
        <f>SUM(E612:E615)</f>
        <v>0</v>
      </c>
      <c r="F616" s="14">
        <f>SUM(F612:F615)</f>
        <v>2209096</v>
      </c>
    </row>
    <row r="617" ht="9" customHeight="1"/>
    <row r="618" spans="1:6" ht="15.75" thickBot="1">
      <c r="A618" s="15"/>
      <c r="B618" s="16" t="s">
        <v>27</v>
      </c>
      <c r="C618" s="38" t="s">
        <v>129</v>
      </c>
      <c r="D618" s="38"/>
      <c r="E618" s="15"/>
      <c r="F618" s="15"/>
    </row>
    <row r="619" spans="1:6" ht="15">
      <c r="A619" s="17"/>
      <c r="B619" s="18"/>
      <c r="C619" s="20"/>
      <c r="D619" s="20"/>
      <c r="E619" s="17"/>
      <c r="F619" s="17"/>
    </row>
    <row r="620" ht="24" customHeight="1">
      <c r="B620" s="5" t="s">
        <v>130</v>
      </c>
    </row>
    <row r="621" spans="1:6" ht="56.25" customHeight="1">
      <c r="A621" s="6" t="s">
        <v>0</v>
      </c>
      <c r="B621" s="5" t="s">
        <v>25</v>
      </c>
      <c r="C621" s="7" t="s">
        <v>145</v>
      </c>
      <c r="D621" s="7" t="s">
        <v>14</v>
      </c>
      <c r="E621" s="7" t="s">
        <v>15</v>
      </c>
      <c r="F621" s="7" t="s">
        <v>146</v>
      </c>
    </row>
    <row r="622" spans="1:6" ht="30.75" customHeight="1">
      <c r="A622" s="6" t="s">
        <v>16</v>
      </c>
      <c r="B622" s="8" t="s">
        <v>17</v>
      </c>
      <c r="C622" s="7"/>
      <c r="D622" s="7"/>
      <c r="E622" s="7"/>
      <c r="F622" s="7"/>
    </row>
    <row r="623" spans="1:6" ht="21.75" customHeight="1">
      <c r="A623" s="9">
        <v>1</v>
      </c>
      <c r="B623" s="10" t="s">
        <v>18</v>
      </c>
      <c r="C623" s="11"/>
      <c r="D623" s="11">
        <v>174939</v>
      </c>
      <c r="E623" s="11"/>
      <c r="F623" s="11">
        <f>C623+D623-E623</f>
        <v>174939</v>
      </c>
    </row>
    <row r="624" spans="1:6" ht="19.5" customHeight="1">
      <c r="A624" s="11">
        <v>2</v>
      </c>
      <c r="B624" s="10" t="s">
        <v>19</v>
      </c>
      <c r="C624" s="11"/>
      <c r="D624" s="11"/>
      <c r="E624" s="11"/>
      <c r="F624" s="24">
        <f>C624+D624-E624</f>
        <v>0</v>
      </c>
    </row>
    <row r="625" spans="1:6" ht="33.75" customHeight="1">
      <c r="A625" s="9" t="s">
        <v>20</v>
      </c>
      <c r="B625" s="12" t="s">
        <v>8</v>
      </c>
      <c r="C625" s="11"/>
      <c r="D625" s="11"/>
      <c r="E625" s="11"/>
      <c r="F625" s="11">
        <f>C625+D625-E625</f>
        <v>0</v>
      </c>
    </row>
    <row r="626" spans="1:6" ht="29.25" customHeight="1">
      <c r="A626" s="11" t="s">
        <v>21</v>
      </c>
      <c r="B626" s="12" t="s">
        <v>6</v>
      </c>
      <c r="C626" s="11"/>
      <c r="D626" s="11"/>
      <c r="E626" s="11"/>
      <c r="F626" s="11">
        <f>C626+D626-E626</f>
        <v>0</v>
      </c>
    </row>
    <row r="627" spans="1:6" ht="25.5" customHeight="1">
      <c r="A627" s="11"/>
      <c r="B627" s="13" t="s">
        <v>26</v>
      </c>
      <c r="C627" s="14">
        <f>SUM(C623:C626)</f>
        <v>0</v>
      </c>
      <c r="D627" s="14">
        <f>SUM(D623:D626)</f>
        <v>174939</v>
      </c>
      <c r="E627" s="14">
        <f>SUM(E623:E626)</f>
        <v>0</v>
      </c>
      <c r="F627" s="22">
        <f>SUM(F623:F626)</f>
        <v>174939</v>
      </c>
    </row>
    <row r="629" spans="1:6" ht="15.75" thickBot="1">
      <c r="A629" s="15"/>
      <c r="B629" s="16" t="s">
        <v>27</v>
      </c>
      <c r="C629" s="38" t="s">
        <v>131</v>
      </c>
      <c r="D629" s="38"/>
      <c r="E629" s="15"/>
      <c r="F629" s="15"/>
    </row>
    <row r="630" spans="1:6" ht="24.75" customHeight="1">
      <c r="A630" s="17"/>
      <c r="B630" s="18"/>
      <c r="C630" s="19"/>
      <c r="D630" s="20"/>
      <c r="E630" s="17"/>
      <c r="F630" s="17"/>
    </row>
    <row r="631" ht="51.75" customHeight="1">
      <c r="B631" s="25" t="s">
        <v>132</v>
      </c>
    </row>
    <row r="632" spans="1:6" ht="45.75" customHeight="1">
      <c r="A632" s="6" t="s">
        <v>0</v>
      </c>
      <c r="B632" s="5" t="s">
        <v>25</v>
      </c>
      <c r="C632" s="7" t="s">
        <v>145</v>
      </c>
      <c r="D632" s="7" t="s">
        <v>14</v>
      </c>
      <c r="E632" s="7" t="s">
        <v>15</v>
      </c>
      <c r="F632" s="7" t="s">
        <v>146</v>
      </c>
    </row>
    <row r="633" spans="1:6" ht="27" customHeight="1">
      <c r="A633" s="6" t="s">
        <v>16</v>
      </c>
      <c r="B633" s="8" t="s">
        <v>17</v>
      </c>
      <c r="C633" s="7"/>
      <c r="D633" s="7"/>
      <c r="E633" s="7"/>
      <c r="F633" s="7"/>
    </row>
    <row r="634" spans="1:6" ht="22.5" customHeight="1">
      <c r="A634" s="9">
        <v>1</v>
      </c>
      <c r="B634" s="10" t="s">
        <v>18</v>
      </c>
      <c r="C634" s="26"/>
      <c r="D634" s="26">
        <v>233925</v>
      </c>
      <c r="E634" s="26"/>
      <c r="F634" s="26">
        <f>C634+D634-E634</f>
        <v>233925</v>
      </c>
    </row>
    <row r="635" spans="1:6" ht="27" customHeight="1">
      <c r="A635" s="11">
        <v>2</v>
      </c>
      <c r="B635" s="10" t="s">
        <v>19</v>
      </c>
      <c r="C635" s="26"/>
      <c r="D635" s="31"/>
      <c r="E635" s="26"/>
      <c r="F635" s="26">
        <f>C635+D635-E635</f>
        <v>0</v>
      </c>
    </row>
    <row r="636" spans="1:6" ht="27" customHeight="1">
      <c r="A636" s="9" t="s">
        <v>20</v>
      </c>
      <c r="B636" s="12" t="s">
        <v>8</v>
      </c>
      <c r="C636" s="31"/>
      <c r="D636" s="31"/>
      <c r="E636" s="31"/>
      <c r="F636" s="26">
        <f>C636+D636-E636</f>
        <v>0</v>
      </c>
    </row>
    <row r="637" spans="1:6" ht="27" customHeight="1">
      <c r="A637" s="11" t="s">
        <v>21</v>
      </c>
      <c r="B637" s="12" t="s">
        <v>6</v>
      </c>
      <c r="C637" s="26"/>
      <c r="D637" s="31"/>
      <c r="E637" s="31"/>
      <c r="F637" s="26">
        <f>C637+D637-E637</f>
        <v>0</v>
      </c>
    </row>
    <row r="638" spans="1:6" ht="21.75" customHeight="1">
      <c r="A638" s="11"/>
      <c r="B638" s="13" t="s">
        <v>26</v>
      </c>
      <c r="C638" s="21">
        <f>SUM(C634:C637)</f>
        <v>0</v>
      </c>
      <c r="D638" s="21">
        <f>SUM(D634:D637)</f>
        <v>233925</v>
      </c>
      <c r="E638" s="21">
        <f>SUM(E634:E637)</f>
        <v>0</v>
      </c>
      <c r="F638" s="21">
        <f>SUM(F634:F637)</f>
        <v>233925</v>
      </c>
    </row>
    <row r="639" ht="12.75" customHeight="1"/>
    <row r="640" spans="1:6" ht="15.75" thickBot="1">
      <c r="A640" s="15"/>
      <c r="B640" s="16" t="s">
        <v>27</v>
      </c>
      <c r="C640" s="38" t="s">
        <v>133</v>
      </c>
      <c r="D640" s="38"/>
      <c r="E640" s="15"/>
      <c r="F640" s="15"/>
    </row>
    <row r="641" spans="1:6" ht="15">
      <c r="A641" s="17"/>
      <c r="B641" s="18"/>
      <c r="C641" s="20"/>
      <c r="D641" s="20"/>
      <c r="E641" s="17"/>
      <c r="F641" s="17"/>
    </row>
    <row r="642" ht="36.75" customHeight="1">
      <c r="B642" s="25" t="s">
        <v>134</v>
      </c>
    </row>
    <row r="643" spans="1:6" ht="42" customHeight="1">
      <c r="A643" s="6" t="s">
        <v>0</v>
      </c>
      <c r="B643" s="5" t="s">
        <v>25</v>
      </c>
      <c r="C643" s="7" t="s">
        <v>145</v>
      </c>
      <c r="D643" s="7" t="s">
        <v>14</v>
      </c>
      <c r="E643" s="7" t="s">
        <v>15</v>
      </c>
      <c r="F643" s="7" t="s">
        <v>146</v>
      </c>
    </row>
    <row r="644" spans="1:6" ht="27" customHeight="1">
      <c r="A644" s="6" t="s">
        <v>16</v>
      </c>
      <c r="B644" s="8" t="s">
        <v>17</v>
      </c>
      <c r="C644" s="7"/>
      <c r="D644" s="7"/>
      <c r="E644" s="7"/>
      <c r="F644" s="7"/>
    </row>
    <row r="645" spans="1:6" ht="32.25" customHeight="1">
      <c r="A645" s="9">
        <v>1</v>
      </c>
      <c r="B645" s="10" t="s">
        <v>18</v>
      </c>
      <c r="C645" s="11"/>
      <c r="D645" s="11">
        <v>5285911</v>
      </c>
      <c r="E645" s="11"/>
      <c r="F645" s="11">
        <f>C645+D645-E645</f>
        <v>5285911</v>
      </c>
    </row>
    <row r="646" spans="1:6" ht="21.75" customHeight="1">
      <c r="A646" s="11">
        <v>2</v>
      </c>
      <c r="B646" s="10" t="s">
        <v>19</v>
      </c>
      <c r="C646" s="11"/>
      <c r="D646" s="11"/>
      <c r="E646" s="11"/>
      <c r="F646" s="11">
        <f>C646+D646-E646</f>
        <v>0</v>
      </c>
    </row>
    <row r="647" spans="1:6" ht="28.5" customHeight="1">
      <c r="A647" s="9" t="s">
        <v>20</v>
      </c>
      <c r="B647" s="12" t="s">
        <v>8</v>
      </c>
      <c r="C647" s="11"/>
      <c r="D647" s="11"/>
      <c r="E647" s="11"/>
      <c r="F647" s="11">
        <f>C647+D647-E647</f>
        <v>0</v>
      </c>
    </row>
    <row r="648" spans="1:6" ht="21.75" customHeight="1">
      <c r="A648" s="11" t="s">
        <v>21</v>
      </c>
      <c r="B648" s="12" t="s">
        <v>6</v>
      </c>
      <c r="C648" s="11"/>
      <c r="D648" s="11"/>
      <c r="E648" s="11"/>
      <c r="F648" s="11">
        <f>C648+D648-E648</f>
        <v>0</v>
      </c>
    </row>
    <row r="649" spans="1:6" ht="20.25" customHeight="1">
      <c r="A649" s="11"/>
      <c r="B649" s="13" t="s">
        <v>26</v>
      </c>
      <c r="C649" s="27">
        <f>SUM(C645:C648)</f>
        <v>0</v>
      </c>
      <c r="D649" s="27">
        <f>SUM(D645:D648)</f>
        <v>5285911</v>
      </c>
      <c r="E649" s="27">
        <f>SUM(E645:E648)</f>
        <v>0</v>
      </c>
      <c r="F649" s="27">
        <f>SUM(F645:F648)</f>
        <v>5285911</v>
      </c>
    </row>
    <row r="650" ht="12.75" customHeight="1"/>
    <row r="651" spans="1:6" ht="12.75" customHeight="1" thickBot="1">
      <c r="A651" s="15"/>
      <c r="B651" s="16" t="s">
        <v>27</v>
      </c>
      <c r="C651" s="38" t="s">
        <v>135</v>
      </c>
      <c r="D651" s="38"/>
      <c r="E651" s="15"/>
      <c r="F651" s="15"/>
    </row>
    <row r="652" spans="1:6" ht="29.25" customHeight="1">
      <c r="A652" s="17"/>
      <c r="B652" s="18"/>
      <c r="C652" s="19"/>
      <c r="D652" s="19"/>
      <c r="E652" s="17"/>
      <c r="F652" s="17"/>
    </row>
    <row r="653" ht="32.25" customHeight="1">
      <c r="B653" s="25" t="s">
        <v>136</v>
      </c>
    </row>
    <row r="654" spans="1:6" ht="42" customHeight="1">
      <c r="A654" s="6" t="s">
        <v>0</v>
      </c>
      <c r="B654" s="5" t="s">
        <v>25</v>
      </c>
      <c r="C654" s="7" t="s">
        <v>145</v>
      </c>
      <c r="D654" s="7" t="s">
        <v>14</v>
      </c>
      <c r="E654" s="7" t="s">
        <v>15</v>
      </c>
      <c r="F654" s="7" t="s">
        <v>146</v>
      </c>
    </row>
    <row r="655" spans="1:6" ht="27" customHeight="1">
      <c r="A655" s="6" t="s">
        <v>16</v>
      </c>
      <c r="B655" s="8" t="s">
        <v>17</v>
      </c>
      <c r="C655" s="7"/>
      <c r="D655" s="7"/>
      <c r="E655" s="7"/>
      <c r="F655" s="7"/>
    </row>
    <row r="656" spans="1:6" ht="32.25" customHeight="1">
      <c r="A656" s="9">
        <v>1</v>
      </c>
      <c r="B656" s="10" t="s">
        <v>18</v>
      </c>
      <c r="C656" s="11"/>
      <c r="D656" s="11"/>
      <c r="E656" s="11"/>
      <c r="F656" s="11">
        <f>C656+D656-E656</f>
        <v>0</v>
      </c>
    </row>
    <row r="657" spans="1:6" ht="21.75" customHeight="1">
      <c r="A657" s="11">
        <v>2</v>
      </c>
      <c r="B657" s="10" t="s">
        <v>19</v>
      </c>
      <c r="C657" s="11"/>
      <c r="D657" s="11"/>
      <c r="E657" s="11"/>
      <c r="F657" s="11">
        <f>C657+D657-E657</f>
        <v>0</v>
      </c>
    </row>
    <row r="658" spans="1:6" ht="28.5" customHeight="1">
      <c r="A658" s="9" t="s">
        <v>20</v>
      </c>
      <c r="B658" s="12" t="s">
        <v>8</v>
      </c>
      <c r="C658" s="11"/>
      <c r="D658" s="11"/>
      <c r="E658" s="11"/>
      <c r="F658" s="11">
        <f>C658+D658-E658</f>
        <v>0</v>
      </c>
    </row>
    <row r="659" spans="1:6" ht="21.75" customHeight="1">
      <c r="A659" s="11" t="s">
        <v>21</v>
      </c>
      <c r="B659" s="12" t="s">
        <v>6</v>
      </c>
      <c r="C659" s="11"/>
      <c r="D659" s="11"/>
      <c r="E659" s="11"/>
      <c r="F659" s="11">
        <f>C659+D659-E659</f>
        <v>0</v>
      </c>
    </row>
    <row r="660" spans="1:6" ht="20.25" customHeight="1">
      <c r="A660" s="11"/>
      <c r="B660" s="13" t="s">
        <v>26</v>
      </c>
      <c r="C660" s="27">
        <f>SUM(C656:C659)</f>
        <v>0</v>
      </c>
      <c r="D660" s="27">
        <f>SUM(D656:D659)</f>
        <v>0</v>
      </c>
      <c r="E660" s="27">
        <f>SUM(E656:E659)</f>
        <v>0</v>
      </c>
      <c r="F660" s="27">
        <f>SUM(F656:F659)</f>
        <v>0</v>
      </c>
    </row>
    <row r="661" ht="12.75" customHeight="1"/>
    <row r="662" spans="1:6" ht="12.75" customHeight="1" thickBot="1">
      <c r="A662" s="15"/>
      <c r="B662" s="16" t="s">
        <v>27</v>
      </c>
      <c r="C662" s="38" t="s">
        <v>137</v>
      </c>
      <c r="D662" s="38"/>
      <c r="E662" s="15"/>
      <c r="F662" s="15"/>
    </row>
    <row r="663" spans="1:6" ht="12.75" customHeight="1">
      <c r="A663" s="17"/>
      <c r="B663" s="18"/>
      <c r="C663" s="19"/>
      <c r="D663" s="19"/>
      <c r="E663" s="17"/>
      <c r="F663" s="17"/>
    </row>
    <row r="664" ht="40.5" customHeight="1">
      <c r="B664" s="25" t="s">
        <v>138</v>
      </c>
    </row>
    <row r="665" spans="1:6" ht="42" customHeight="1">
      <c r="A665" s="6" t="s">
        <v>0</v>
      </c>
      <c r="B665" s="5" t="s">
        <v>25</v>
      </c>
      <c r="C665" s="7" t="s">
        <v>145</v>
      </c>
      <c r="D665" s="7" t="s">
        <v>14</v>
      </c>
      <c r="E665" s="7" t="s">
        <v>15</v>
      </c>
      <c r="F665" s="7" t="s">
        <v>146</v>
      </c>
    </row>
    <row r="666" spans="1:6" ht="27" customHeight="1">
      <c r="A666" s="6" t="s">
        <v>16</v>
      </c>
      <c r="B666" s="8" t="s">
        <v>17</v>
      </c>
      <c r="C666" s="7"/>
      <c r="D666" s="7"/>
      <c r="E666" s="7"/>
      <c r="F666" s="7"/>
    </row>
    <row r="667" spans="1:6" ht="32.25" customHeight="1">
      <c r="A667" s="9">
        <v>1</v>
      </c>
      <c r="B667" s="10" t="s">
        <v>18</v>
      </c>
      <c r="C667" s="11"/>
      <c r="D667" s="11">
        <v>1540883</v>
      </c>
      <c r="E667" s="11"/>
      <c r="F667" s="11">
        <f>C667+D667-E667</f>
        <v>1540883</v>
      </c>
    </row>
    <row r="668" spans="1:6" ht="21.75" customHeight="1">
      <c r="A668" s="11">
        <v>2</v>
      </c>
      <c r="B668" s="10" t="s">
        <v>19</v>
      </c>
      <c r="C668" s="11"/>
      <c r="D668" s="11"/>
      <c r="E668" s="11"/>
      <c r="F668" s="11">
        <f>C668+D668-E668</f>
        <v>0</v>
      </c>
    </row>
    <row r="669" spans="1:6" ht="28.5" customHeight="1">
      <c r="A669" s="9" t="s">
        <v>20</v>
      </c>
      <c r="B669" s="12" t="s">
        <v>8</v>
      </c>
      <c r="C669" s="11"/>
      <c r="D669" s="11"/>
      <c r="E669" s="11"/>
      <c r="F669" s="11">
        <f>C669+D669-E669</f>
        <v>0</v>
      </c>
    </row>
    <row r="670" spans="1:6" ht="21.75" customHeight="1">
      <c r="A670" s="11" t="s">
        <v>21</v>
      </c>
      <c r="B670" s="12" t="s">
        <v>6</v>
      </c>
      <c r="C670" s="11"/>
      <c r="D670" s="11"/>
      <c r="E670" s="11"/>
      <c r="F670" s="11">
        <f>C670+D670-E670</f>
        <v>0</v>
      </c>
    </row>
    <row r="671" spans="1:6" ht="20.25" customHeight="1">
      <c r="A671" s="11"/>
      <c r="B671" s="13" t="s">
        <v>26</v>
      </c>
      <c r="C671" s="27">
        <f>SUM(C667:C670)</f>
        <v>0</v>
      </c>
      <c r="D671" s="27">
        <f>SUM(D667:D670)</f>
        <v>1540883</v>
      </c>
      <c r="E671" s="27">
        <f>SUM(E667:E670)</f>
        <v>0</v>
      </c>
      <c r="F671" s="27">
        <f>SUM(F667:F670)</f>
        <v>1540883</v>
      </c>
    </row>
    <row r="672" ht="12.75" customHeight="1"/>
    <row r="673" spans="1:6" ht="12.75" customHeight="1" thickBot="1">
      <c r="A673" s="15"/>
      <c r="B673" s="16" t="s">
        <v>27</v>
      </c>
      <c r="C673" s="38" t="s">
        <v>139</v>
      </c>
      <c r="D673" s="38"/>
      <c r="E673" s="15"/>
      <c r="F673" s="15"/>
    </row>
    <row r="674" spans="1:6" ht="12.75" customHeight="1">
      <c r="A674" s="17"/>
      <c r="B674" s="18"/>
      <c r="C674" s="19"/>
      <c r="D674" s="19"/>
      <c r="E674" s="17"/>
      <c r="F674" s="17"/>
    </row>
    <row r="675" ht="33.75" customHeight="1">
      <c r="B675" s="25" t="s">
        <v>140</v>
      </c>
    </row>
    <row r="676" spans="1:6" ht="42" customHeight="1">
      <c r="A676" s="6" t="s">
        <v>0</v>
      </c>
      <c r="B676" s="5" t="s">
        <v>25</v>
      </c>
      <c r="C676" s="7" t="s">
        <v>145</v>
      </c>
      <c r="D676" s="7" t="s">
        <v>14</v>
      </c>
      <c r="E676" s="7" t="s">
        <v>15</v>
      </c>
      <c r="F676" s="7" t="s">
        <v>146</v>
      </c>
    </row>
    <row r="677" spans="1:6" ht="27" customHeight="1">
      <c r="A677" s="6" t="s">
        <v>16</v>
      </c>
      <c r="B677" s="8" t="s">
        <v>17</v>
      </c>
      <c r="C677" s="7"/>
      <c r="D677" s="7"/>
      <c r="E677" s="7"/>
      <c r="F677" s="7"/>
    </row>
    <row r="678" spans="1:6" ht="32.25" customHeight="1">
      <c r="A678" s="9">
        <v>1</v>
      </c>
      <c r="B678" s="10" t="s">
        <v>18</v>
      </c>
      <c r="C678" s="11"/>
      <c r="D678" s="11">
        <v>858864</v>
      </c>
      <c r="E678" s="11"/>
      <c r="F678" s="11">
        <f>C678+D678-E678</f>
        <v>858864</v>
      </c>
    </row>
    <row r="679" spans="1:6" ht="21.75" customHeight="1">
      <c r="A679" s="11">
        <v>2</v>
      </c>
      <c r="B679" s="10" t="s">
        <v>19</v>
      </c>
      <c r="C679" s="11"/>
      <c r="D679" s="11"/>
      <c r="E679" s="11"/>
      <c r="F679" s="11">
        <f>C679+D679-E679</f>
        <v>0</v>
      </c>
    </row>
    <row r="680" spans="1:6" ht="28.5" customHeight="1">
      <c r="A680" s="9" t="s">
        <v>20</v>
      </c>
      <c r="B680" s="12" t="s">
        <v>8</v>
      </c>
      <c r="C680" s="11"/>
      <c r="D680" s="11"/>
      <c r="E680" s="11"/>
      <c r="F680" s="11">
        <f>C680+D680-E680</f>
        <v>0</v>
      </c>
    </row>
    <row r="681" spans="1:6" ht="21.75" customHeight="1">
      <c r="A681" s="11" t="s">
        <v>21</v>
      </c>
      <c r="B681" s="12" t="s">
        <v>6</v>
      </c>
      <c r="C681" s="11"/>
      <c r="D681" s="11"/>
      <c r="E681" s="11"/>
      <c r="F681" s="11">
        <f>C681+D681-E681</f>
        <v>0</v>
      </c>
    </row>
    <row r="682" spans="1:6" ht="20.25" customHeight="1">
      <c r="A682" s="11"/>
      <c r="B682" s="13" t="s">
        <v>26</v>
      </c>
      <c r="C682" s="27">
        <f>SUM(C678:C681)</f>
        <v>0</v>
      </c>
      <c r="D682" s="27">
        <f>SUM(D678:D681)</f>
        <v>858864</v>
      </c>
      <c r="E682" s="27">
        <f>SUM(E678:E681)</f>
        <v>0</v>
      </c>
      <c r="F682" s="27">
        <f>SUM(F678:F681)</f>
        <v>858864</v>
      </c>
    </row>
    <row r="683" ht="12.75" customHeight="1"/>
    <row r="684" spans="1:6" ht="12.75" customHeight="1" thickBot="1">
      <c r="A684" s="15"/>
      <c r="B684" s="16" t="s">
        <v>27</v>
      </c>
      <c r="C684" s="38" t="s">
        <v>93</v>
      </c>
      <c r="D684" s="38"/>
      <c r="E684" s="15"/>
      <c r="F684" s="15"/>
    </row>
    <row r="685" spans="1:6" ht="12.75" customHeight="1">
      <c r="A685" s="17"/>
      <c r="B685" s="18"/>
      <c r="C685" s="19"/>
      <c r="D685" s="19"/>
      <c r="E685" s="17"/>
      <c r="F685" s="17"/>
    </row>
    <row r="686" spans="1:6" ht="15.75" customHeight="1">
      <c r="A686" s="17"/>
      <c r="B686" s="18"/>
      <c r="C686" s="20"/>
      <c r="D686" s="20"/>
      <c r="E686" s="17"/>
      <c r="F686" s="17"/>
    </row>
    <row r="687" ht="33" customHeight="1">
      <c r="B687" s="25" t="s">
        <v>141</v>
      </c>
    </row>
    <row r="688" spans="1:6" ht="42" customHeight="1">
      <c r="A688" s="6" t="s">
        <v>0</v>
      </c>
      <c r="B688" s="5" t="s">
        <v>25</v>
      </c>
      <c r="C688" s="7" t="s">
        <v>145</v>
      </c>
      <c r="D688" s="7" t="s">
        <v>14</v>
      </c>
      <c r="E688" s="7" t="s">
        <v>15</v>
      </c>
      <c r="F688" s="7" t="s">
        <v>146</v>
      </c>
    </row>
    <row r="689" spans="1:6" ht="27.75" customHeight="1">
      <c r="A689" s="6" t="s">
        <v>16</v>
      </c>
      <c r="B689" s="8" t="s">
        <v>17</v>
      </c>
      <c r="C689" s="7"/>
      <c r="D689" s="7"/>
      <c r="E689" s="7"/>
      <c r="F689" s="7"/>
    </row>
    <row r="690" spans="1:6" ht="19.5" customHeight="1">
      <c r="A690" s="9">
        <v>1</v>
      </c>
      <c r="B690" s="10" t="s">
        <v>18</v>
      </c>
      <c r="C690" s="11"/>
      <c r="D690" s="11">
        <v>2250854</v>
      </c>
      <c r="E690" s="11"/>
      <c r="F690" s="11">
        <f>C690+D690-E690</f>
        <v>2250854</v>
      </c>
    </row>
    <row r="691" spans="1:6" ht="22.5" customHeight="1">
      <c r="A691" s="11">
        <v>2</v>
      </c>
      <c r="B691" s="10" t="s">
        <v>19</v>
      </c>
      <c r="C691" s="11"/>
      <c r="D691" s="11">
        <v>300000</v>
      </c>
      <c r="E691" s="11"/>
      <c r="F691" s="11">
        <f>C691+D691-E691</f>
        <v>300000</v>
      </c>
    </row>
    <row r="692" spans="1:6" ht="32.25" customHeight="1">
      <c r="A692" s="9" t="s">
        <v>20</v>
      </c>
      <c r="B692" s="12" t="s">
        <v>8</v>
      </c>
      <c r="C692" s="11"/>
      <c r="D692" s="11"/>
      <c r="E692" s="11"/>
      <c r="F692" s="11">
        <f>C692+D692-E692</f>
        <v>0</v>
      </c>
    </row>
    <row r="693" spans="1:6" ht="20.25" customHeight="1">
      <c r="A693" s="11" t="s">
        <v>21</v>
      </c>
      <c r="B693" s="12" t="s">
        <v>6</v>
      </c>
      <c r="C693" s="11"/>
      <c r="D693" s="11"/>
      <c r="E693" s="11"/>
      <c r="F693" s="11">
        <f>C693+D693-E693</f>
        <v>0</v>
      </c>
    </row>
    <row r="694" spans="1:6" ht="21" customHeight="1">
      <c r="A694" s="11"/>
      <c r="B694" s="13" t="s">
        <v>26</v>
      </c>
      <c r="C694" s="14">
        <f>SUM(C690:C693)</f>
        <v>0</v>
      </c>
      <c r="D694" s="14">
        <f>SUM(D690:D693)</f>
        <v>2550854</v>
      </c>
      <c r="E694" s="14">
        <f>SUM(E690:E693)</f>
        <v>0</v>
      </c>
      <c r="F694" s="14">
        <f>SUM(F690:F693)</f>
        <v>2550854</v>
      </c>
    </row>
    <row r="695" ht="12.75" customHeight="1"/>
    <row r="696" spans="1:6" ht="15" customHeight="1" thickBot="1">
      <c r="A696" s="15"/>
      <c r="B696" s="16" t="s">
        <v>27</v>
      </c>
      <c r="C696" s="38" t="s">
        <v>142</v>
      </c>
      <c r="D696" s="38"/>
      <c r="E696" s="15"/>
      <c r="F696" s="15"/>
    </row>
    <row r="697" spans="1:6" ht="13.5" customHeight="1">
      <c r="A697" s="17"/>
      <c r="B697" s="18"/>
      <c r="C697" s="19"/>
      <c r="D697" s="19"/>
      <c r="E697" s="17"/>
      <c r="F697" s="17"/>
    </row>
    <row r="698" spans="1:6" ht="13.5" customHeight="1">
      <c r="A698" s="17"/>
      <c r="B698" s="18"/>
      <c r="C698" s="19"/>
      <c r="D698" s="19"/>
      <c r="E698" s="17"/>
      <c r="F698" s="17"/>
    </row>
    <row r="699" ht="53.25" customHeight="1">
      <c r="B699" s="25" t="s">
        <v>143</v>
      </c>
    </row>
    <row r="700" spans="1:6" ht="42" customHeight="1">
      <c r="A700" s="6" t="s">
        <v>0</v>
      </c>
      <c r="B700" s="5" t="s">
        <v>25</v>
      </c>
      <c r="C700" s="7" t="s">
        <v>145</v>
      </c>
      <c r="D700" s="7" t="s">
        <v>14</v>
      </c>
      <c r="E700" s="7" t="s">
        <v>15</v>
      </c>
      <c r="F700" s="7" t="s">
        <v>146</v>
      </c>
    </row>
    <row r="701" spans="1:6" ht="27.75" customHeight="1">
      <c r="A701" s="6" t="s">
        <v>16</v>
      </c>
      <c r="B701" s="8" t="s">
        <v>17</v>
      </c>
      <c r="C701" s="7"/>
      <c r="D701" s="7"/>
      <c r="E701" s="7"/>
      <c r="F701" s="7"/>
    </row>
    <row r="702" spans="1:6" ht="19.5" customHeight="1">
      <c r="A702" s="9">
        <v>1</v>
      </c>
      <c r="B702" s="10" t="s">
        <v>18</v>
      </c>
      <c r="C702" s="11"/>
      <c r="D702" s="11"/>
      <c r="E702" s="11"/>
      <c r="F702" s="11">
        <f>C702+D702-E702</f>
        <v>0</v>
      </c>
    </row>
    <row r="703" spans="1:6" ht="22.5" customHeight="1">
      <c r="A703" s="11">
        <v>2</v>
      </c>
      <c r="B703" s="10" t="s">
        <v>19</v>
      </c>
      <c r="C703" s="11"/>
      <c r="D703" s="11"/>
      <c r="E703" s="11"/>
      <c r="F703" s="11">
        <f>C703+D703-E703</f>
        <v>0</v>
      </c>
    </row>
    <row r="704" spans="1:6" ht="32.25" customHeight="1">
      <c r="A704" s="9" t="s">
        <v>20</v>
      </c>
      <c r="B704" s="12" t="s">
        <v>8</v>
      </c>
      <c r="C704" s="11"/>
      <c r="D704" s="11"/>
      <c r="E704" s="11"/>
      <c r="F704" s="11">
        <f>C704+D704-E704</f>
        <v>0</v>
      </c>
    </row>
    <row r="705" spans="1:6" ht="20.25" customHeight="1">
      <c r="A705" s="11" t="s">
        <v>21</v>
      </c>
      <c r="B705" s="12" t="s">
        <v>6</v>
      </c>
      <c r="C705" s="11"/>
      <c r="D705" s="11"/>
      <c r="E705" s="11"/>
      <c r="F705" s="11">
        <f>C705+D705-E705</f>
        <v>0</v>
      </c>
    </row>
    <row r="706" spans="1:6" ht="21" customHeight="1">
      <c r="A706" s="11"/>
      <c r="B706" s="13" t="s">
        <v>26</v>
      </c>
      <c r="C706" s="14">
        <f>SUM(C702:C705)</f>
        <v>0</v>
      </c>
      <c r="D706" s="14">
        <f>SUM(D702:D705)</f>
        <v>0</v>
      </c>
      <c r="E706" s="14">
        <f>SUM(E702:E705)</f>
        <v>0</v>
      </c>
      <c r="F706" s="14">
        <f>SUM(F702:F705)</f>
        <v>0</v>
      </c>
    </row>
    <row r="707" ht="12.75" customHeight="1"/>
    <row r="708" spans="1:6" ht="15" customHeight="1" thickBot="1">
      <c r="A708" s="15"/>
      <c r="B708" s="16" t="s">
        <v>27</v>
      </c>
      <c r="C708" s="38" t="s">
        <v>144</v>
      </c>
      <c r="D708" s="38"/>
      <c r="E708" s="15"/>
      <c r="F708" s="15"/>
    </row>
    <row r="709" spans="1:6" ht="20.25" customHeight="1">
      <c r="A709" s="17"/>
      <c r="B709" s="33"/>
      <c r="C709" s="34"/>
      <c r="D709" s="34"/>
      <c r="E709" s="34"/>
      <c r="F709" s="20"/>
    </row>
    <row r="710" ht="21.75" customHeight="1">
      <c r="B710" s="5" t="s">
        <v>5</v>
      </c>
    </row>
    <row r="711" spans="1:6" ht="39.75" customHeight="1">
      <c r="A711" s="6" t="s">
        <v>0</v>
      </c>
      <c r="B711" s="5" t="s">
        <v>25</v>
      </c>
      <c r="C711" s="7" t="s">
        <v>145</v>
      </c>
      <c r="D711" s="7" t="s">
        <v>14</v>
      </c>
      <c r="E711" s="7" t="s">
        <v>15</v>
      </c>
      <c r="F711" s="7" t="s">
        <v>146</v>
      </c>
    </row>
    <row r="712" spans="1:6" ht="30.75" customHeight="1">
      <c r="A712" s="6" t="s">
        <v>16</v>
      </c>
      <c r="B712" s="8" t="s">
        <v>17</v>
      </c>
      <c r="C712" s="7"/>
      <c r="D712" s="7"/>
      <c r="E712" s="7"/>
      <c r="F712" s="7"/>
    </row>
    <row r="713" spans="1:6" ht="17.25" customHeight="1">
      <c r="A713" s="9">
        <v>1</v>
      </c>
      <c r="B713" s="10" t="s">
        <v>18</v>
      </c>
      <c r="C713" s="11">
        <v>165198387</v>
      </c>
      <c r="D713" s="11">
        <v>66040812</v>
      </c>
      <c r="E713" s="11"/>
      <c r="F713" s="11">
        <f>C713+D713-E713</f>
        <v>231239199</v>
      </c>
    </row>
    <row r="714" spans="1:6" ht="17.25" customHeight="1">
      <c r="A714" s="11">
        <v>2</v>
      </c>
      <c r="B714" s="10" t="s">
        <v>19</v>
      </c>
      <c r="C714" s="11">
        <v>1664444776</v>
      </c>
      <c r="D714" s="11">
        <v>3199000</v>
      </c>
      <c r="E714" s="11"/>
      <c r="F714" s="11">
        <f>C714+D714-E714</f>
        <v>1667643776</v>
      </c>
    </row>
    <row r="715" spans="1:6" ht="17.25" customHeight="1">
      <c r="A715" s="11">
        <v>3</v>
      </c>
      <c r="B715" s="10" t="s">
        <v>147</v>
      </c>
      <c r="C715" s="11"/>
      <c r="D715" s="11">
        <v>975000</v>
      </c>
      <c r="E715" s="11"/>
      <c r="F715" s="11">
        <f>C715+D715-E715</f>
        <v>975000</v>
      </c>
    </row>
    <row r="716" spans="1:6" ht="20.25" customHeight="1">
      <c r="A716" s="11"/>
      <c r="B716" s="13" t="s">
        <v>26</v>
      </c>
      <c r="C716" s="14">
        <f>C713+C714+C715</f>
        <v>1829643163</v>
      </c>
      <c r="D716" s="14">
        <f>D713+D714+D715</f>
        <v>70214812</v>
      </c>
      <c r="E716" s="14">
        <f>E713+E714+E715</f>
        <v>0</v>
      </c>
      <c r="F716" s="35">
        <f>C716+D716-E716</f>
        <v>1899857975</v>
      </c>
    </row>
    <row r="717" spans="1:6" ht="20.25" customHeight="1">
      <c r="A717" s="17"/>
      <c r="B717" s="33"/>
      <c r="C717" s="34"/>
      <c r="D717" s="34"/>
      <c r="E717" s="34"/>
      <c r="F717" s="20"/>
    </row>
    <row r="718" ht="15" customHeight="1"/>
    <row r="719" ht="27" customHeight="1">
      <c r="B719" s="5" t="s">
        <v>59</v>
      </c>
    </row>
    <row r="720" spans="1:6" ht="40.5" customHeight="1">
      <c r="A720" s="6" t="s">
        <v>0</v>
      </c>
      <c r="B720" s="5" t="s">
        <v>25</v>
      </c>
      <c r="C720" s="7" t="s">
        <v>145</v>
      </c>
      <c r="D720" s="7" t="s">
        <v>14</v>
      </c>
      <c r="E720" s="7" t="s">
        <v>15</v>
      </c>
      <c r="F720" s="7" t="s">
        <v>146</v>
      </c>
    </row>
    <row r="721" spans="1:6" ht="18.75" customHeight="1">
      <c r="A721" s="6" t="s">
        <v>16</v>
      </c>
      <c r="B721" s="8" t="s">
        <v>17</v>
      </c>
      <c r="C721" s="7"/>
      <c r="D721" s="7"/>
      <c r="E721" s="7"/>
      <c r="F721" s="7"/>
    </row>
    <row r="722" spans="1:6" ht="17.25" customHeight="1">
      <c r="A722" s="9">
        <v>1</v>
      </c>
      <c r="B722" s="10" t="s">
        <v>18</v>
      </c>
      <c r="C722" s="11">
        <v>39604588</v>
      </c>
      <c r="D722" s="11"/>
      <c r="E722" s="11"/>
      <c r="F722" s="11">
        <f aca="true" t="shared" si="0" ref="F722:F727">C722+D722-E722</f>
        <v>39604588</v>
      </c>
    </row>
    <row r="723" spans="1:6" ht="18" customHeight="1">
      <c r="A723" s="11">
        <v>2</v>
      </c>
      <c r="B723" s="10" t="s">
        <v>19</v>
      </c>
      <c r="C723" s="11">
        <v>69977561</v>
      </c>
      <c r="D723" s="11">
        <v>2472000</v>
      </c>
      <c r="E723" s="11"/>
      <c r="F723" s="11">
        <f t="shared" si="0"/>
        <v>72449561</v>
      </c>
    </row>
    <row r="724" spans="1:6" ht="26.25" customHeight="1">
      <c r="A724" s="9" t="s">
        <v>20</v>
      </c>
      <c r="B724" s="12" t="s">
        <v>8</v>
      </c>
      <c r="C724" s="11">
        <v>1244635</v>
      </c>
      <c r="D724" s="11">
        <v>1106000</v>
      </c>
      <c r="E724" s="11"/>
      <c r="F724" s="11">
        <f t="shared" si="0"/>
        <v>2350635</v>
      </c>
    </row>
    <row r="725" spans="1:6" ht="18.75" customHeight="1">
      <c r="A725" s="11" t="s">
        <v>21</v>
      </c>
      <c r="B725" s="12" t="s">
        <v>6</v>
      </c>
      <c r="C725" s="11"/>
      <c r="D725" s="11"/>
      <c r="E725" s="11"/>
      <c r="F725" s="11">
        <f t="shared" si="0"/>
        <v>0</v>
      </c>
    </row>
    <row r="726" spans="1:6" ht="15.75" customHeight="1">
      <c r="A726" s="9" t="s">
        <v>64</v>
      </c>
      <c r="B726" s="28" t="s">
        <v>9</v>
      </c>
      <c r="C726" s="11">
        <v>6472494</v>
      </c>
      <c r="D726" s="11"/>
      <c r="E726" s="11"/>
      <c r="F726" s="11">
        <f t="shared" si="0"/>
        <v>6472494</v>
      </c>
    </row>
    <row r="727" spans="1:6" ht="15.75" customHeight="1">
      <c r="A727" s="9" t="s">
        <v>65</v>
      </c>
      <c r="B727" s="28" t="s">
        <v>66</v>
      </c>
      <c r="C727" s="11"/>
      <c r="D727" s="11"/>
      <c r="E727" s="11"/>
      <c r="F727" s="11">
        <f t="shared" si="0"/>
        <v>0</v>
      </c>
    </row>
    <row r="728" spans="1:6" ht="15.75" customHeight="1">
      <c r="A728" s="11"/>
      <c r="B728" s="13" t="s">
        <v>26</v>
      </c>
      <c r="C728" s="21">
        <f>SUM(C722:C727)</f>
        <v>117299278</v>
      </c>
      <c r="D728" s="22">
        <f>SUM(D722:D726)</f>
        <v>3578000</v>
      </c>
      <c r="E728" s="27">
        <f>SUM(E722:E726)</f>
        <v>0</v>
      </c>
      <c r="F728" s="32">
        <f>SUM(F722:F727)</f>
        <v>120877278</v>
      </c>
    </row>
    <row r="729" spans="1:6" ht="21" customHeight="1">
      <c r="A729" s="40" t="s">
        <v>3</v>
      </c>
      <c r="B729" s="41"/>
      <c r="C729" s="36">
        <f>C706+C694+C682+C671+C660+C649+C638+C627+C616+C605+C594+C584+C573+C562+C550++C539+C528+C517+C506+C495+C483+C472+C461+C450+C439+C428+C417+C406+C395+C373+C384+C728+C716+C349+C337+C292+C281+C270+C259+C248+C237+C227+C216+C205+C193+C182+C171+C160+C149+C138+C126+C115+C104+C93+C82+C71+C60+C49+C38+C27+C16+C325+C314+C303+C361</f>
        <v>3885159744.0999994</v>
      </c>
      <c r="D729" s="36">
        <f>D706+D694+D682+D671+D660+D649+D638+D627+D616+D605+D594+D584+D573+D562+D550++D539+D528+D517+D506+D495+D483+D472+D461+D450+D439+D428+D417+D406+D395+D373+D384+D728+D716+D349+D337+D292+D281+D270+D259+D248+D237+D227+D216+D205+D193+D182+D171+D160+D149+D138+D126+D115+D104+D93+D82+D71+D60+D49+D38+D27+D16+D325+D314+D303+D361</f>
        <v>471617240.3</v>
      </c>
      <c r="E729" s="36">
        <f>E706+E694+E682+E671+E660+E649+E638+E627+E616+E605+E594+E584+E573+E562+E550++E539+E528+E517+E506+E495+E483+E472+E461+E450+E439+E428+E417+E406+E395+E373+E384+E728+E716+E349+E337+E292+E281+E270+E259+E248+E237+E227+E216+E205+E193+E182+E171+E160+E149+E138+E126+E115+E104+E93+E82+E71+E60+E49+E38+E27+E16+E325+E314+E303+E361</f>
        <v>148572147.1</v>
      </c>
      <c r="F729" s="36">
        <f>F706+F694+F682+F671+F660+F649+F638+F627+F616+F605+F594+F584+F573+F562+F550++F539+F528+F517+F506+F495+F483+F472+F461+F450+F439+F428+F417+F406+F395+F373+F384+F728+F716+F349+F337+F292+F281+F270+F259+F248+F237+F227+F216+F205+F193+F182+F171+F160+F149+F138+F126+F115+F104+F93+F82+F71+F60+F49+F38+F27+F16+F325+F314+F303+F361</f>
        <v>4208204837.2999997</v>
      </c>
    </row>
    <row r="730" spans="2:13" ht="29.25" customHeight="1">
      <c r="B730" s="29"/>
      <c r="C730" s="30"/>
      <c r="D730" s="42"/>
      <c r="E730" s="42"/>
      <c r="F730" s="42"/>
      <c r="I730" s="29"/>
      <c r="J730" s="37"/>
      <c r="K730" s="43"/>
      <c r="L730" s="43"/>
      <c r="M730" s="43"/>
    </row>
    <row r="731" spans="1:6" ht="43.5" customHeight="1">
      <c r="A731" s="43" t="s">
        <v>62</v>
      </c>
      <c r="B731" s="43"/>
      <c r="C731" s="43"/>
      <c r="D731" s="43" t="s">
        <v>63</v>
      </c>
      <c r="E731" s="43"/>
      <c r="F731" s="43"/>
    </row>
    <row r="732" spans="3:6" ht="25.5" customHeight="1">
      <c r="C732" s="30"/>
      <c r="D732" s="43"/>
      <c r="E732" s="43"/>
      <c r="F732" s="43"/>
    </row>
    <row r="733" spans="3:6" ht="31.5" customHeight="1">
      <c r="C733" s="30"/>
      <c r="D733" s="39"/>
      <c r="E733" s="39"/>
      <c r="F733" s="39"/>
    </row>
  </sheetData>
  <sheetProtection/>
  <mergeCells count="75">
    <mergeCell ref="C375:D375"/>
    <mergeCell ref="C386:D386"/>
    <mergeCell ref="C397:D397"/>
    <mergeCell ref="C408:D408"/>
    <mergeCell ref="C419:D419"/>
    <mergeCell ref="C430:D430"/>
    <mergeCell ref="C441:D441"/>
    <mergeCell ref="C452:D452"/>
    <mergeCell ref="C463:D463"/>
    <mergeCell ref="C474:D474"/>
    <mergeCell ref="C485:D485"/>
    <mergeCell ref="C497:D497"/>
    <mergeCell ref="C629:D629"/>
    <mergeCell ref="C508:D508"/>
    <mergeCell ref="C519:D519"/>
    <mergeCell ref="C530:D530"/>
    <mergeCell ref="C541:D541"/>
    <mergeCell ref="C552:D552"/>
    <mergeCell ref="C564:D564"/>
    <mergeCell ref="C651:D651"/>
    <mergeCell ref="C662:D662"/>
    <mergeCell ref="C673:D673"/>
    <mergeCell ref="C684:D684"/>
    <mergeCell ref="C696:D696"/>
    <mergeCell ref="C575:D575"/>
    <mergeCell ref="C586:D586"/>
    <mergeCell ref="C596:D596"/>
    <mergeCell ref="C607:D607"/>
    <mergeCell ref="C618:D618"/>
    <mergeCell ref="D1:F1"/>
    <mergeCell ref="D3:F3"/>
    <mergeCell ref="D2:F2"/>
    <mergeCell ref="A5:F5"/>
    <mergeCell ref="A7:F7"/>
    <mergeCell ref="C18:D18"/>
    <mergeCell ref="C29:D29"/>
    <mergeCell ref="C40:D40"/>
    <mergeCell ref="C51:D51"/>
    <mergeCell ref="C62:D62"/>
    <mergeCell ref="C73:D73"/>
    <mergeCell ref="C84:D84"/>
    <mergeCell ref="C95:D95"/>
    <mergeCell ref="C106:D106"/>
    <mergeCell ref="C117:D117"/>
    <mergeCell ref="C128:D128"/>
    <mergeCell ref="C140:D140"/>
    <mergeCell ref="C151:D151"/>
    <mergeCell ref="C162:D162"/>
    <mergeCell ref="C173:D173"/>
    <mergeCell ref="C184:D184"/>
    <mergeCell ref="C195:D195"/>
    <mergeCell ref="C207:D207"/>
    <mergeCell ref="C218:D218"/>
    <mergeCell ref="C229:D229"/>
    <mergeCell ref="C239:D239"/>
    <mergeCell ref="C250:D250"/>
    <mergeCell ref="C261:D261"/>
    <mergeCell ref="C272:D272"/>
    <mergeCell ref="C283:D283"/>
    <mergeCell ref="A729:B729"/>
    <mergeCell ref="D730:F730"/>
    <mergeCell ref="K730:M730"/>
    <mergeCell ref="D731:F731"/>
    <mergeCell ref="D732:F732"/>
    <mergeCell ref="A731:C731"/>
    <mergeCell ref="C305:D305"/>
    <mergeCell ref="C316:D316"/>
    <mergeCell ref="C327:D327"/>
    <mergeCell ref="C294:D294"/>
    <mergeCell ref="C339:D339"/>
    <mergeCell ref="D733:F733"/>
    <mergeCell ref="C351:D351"/>
    <mergeCell ref="C363:D363"/>
    <mergeCell ref="C708:D708"/>
    <mergeCell ref="C640:D640"/>
  </mergeCells>
  <printOptions/>
  <pageMargins left="0.16" right="0.2" top="0.17" bottom="0.1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Owner</cp:lastModifiedBy>
  <cp:lastPrinted>2020-12-17T11:51:49Z</cp:lastPrinted>
  <dcterms:created xsi:type="dcterms:W3CDTF">1996-10-14T23:33:28Z</dcterms:created>
  <dcterms:modified xsi:type="dcterms:W3CDTF">2021-01-08T06:56:39Z</dcterms:modified>
  <cp:category/>
  <cp:version/>
  <cp:contentType/>
  <cp:contentStatus/>
</cp:coreProperties>
</file>