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<sst xmlns="http://schemas.openxmlformats.org/spreadsheetml/2006/main" count="478" uniqueCount="180">
  <si>
    <t>0</t>
  </si>
  <si>
    <t>1</t>
  </si>
  <si>
    <t>2</t>
  </si>
  <si>
    <t>01</t>
  </si>
  <si>
    <t>04</t>
  </si>
  <si>
    <t>05</t>
  </si>
  <si>
    <t>06</t>
  </si>
  <si>
    <t>08</t>
  </si>
  <si>
    <t>09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</si>
  <si>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</si>
  <si>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</si>
  <si>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</si>
  <si>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</si>
  <si>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</si>
  <si>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</si>
  <si>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</si>
  <si>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</si>
  <si>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ԸՆԴԱՄԵՆԸ ԾԱԽՍԵՐ                                  այդ  թվում՝</t>
  </si>
  <si>
    <t>Ա.ԸՆԹԱՑԻԿ ԾԱԽՍԵՐ                                 այդ թվում՝</t>
  </si>
  <si>
    <t>-Կոմունալ  ծառայություններ</t>
  </si>
  <si>
    <t>-Նախագծահետազոտական ծախսեր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</si>
  <si>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</si>
  <si>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</si>
  <si>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</si>
  <si>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Գույքահարկ փոխադրամիջոցների համար</t>
  </si>
  <si>
    <t>3.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</si>
  <si>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</si>
  <si>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</si>
  <si>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</si>
  <si>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</si>
  <si>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</si>
  <si>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</si>
  <si>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</si>
  <si>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</si>
  <si>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տվյալ տարվա հաշվարկա յին գումարը</t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</si>
  <si>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</si>
  <si>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</si>
  <si>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</si>
  <si>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</si>
  <si>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</si>
  <si>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</si>
  <si>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</si>
  <si>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</si>
  <si>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</si>
  <si>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</si>
  <si>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</si>
  <si>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                                                                                                                                                             </t>
  </si>
  <si>
    <t>N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</si>
  <si>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</si>
  <si>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</si>
  <si>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</si>
  <si>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</si>
  <si>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</si>
  <si>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</si>
  <si>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</si>
  <si>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</si>
  <si>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</si>
  <si>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</si>
  <si>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</si>
  <si>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</si>
  <si>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</si>
  <si>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</si>
  <si>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</si>
  <si>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</si>
  <si>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</si>
  <si>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</si>
  <si>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</si>
  <si>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</si>
  <si>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 xml:space="preserve">Նախադպրոցական կրթություն 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</si>
  <si>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</si>
  <si>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</si>
  <si>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</si>
  <si>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</si>
  <si>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</si>
  <si>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</si>
  <si>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2</t>
  </si>
  <si>
    <t>Հավելված 3</t>
  </si>
  <si>
    <t>5800,0</t>
  </si>
  <si>
    <t>3900,0</t>
  </si>
  <si>
    <t>36700,0</t>
  </si>
  <si>
    <t>3200,0</t>
  </si>
  <si>
    <t>1570,0</t>
  </si>
  <si>
    <t>5500,0</t>
  </si>
  <si>
    <t>3100,0</t>
  </si>
  <si>
    <t>24900,0</t>
  </si>
  <si>
    <t>3500,0</t>
  </si>
  <si>
    <t>1050,0</t>
  </si>
  <si>
    <t>17900,0</t>
  </si>
  <si>
    <t>5100,0</t>
  </si>
  <si>
    <t>76800,0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</si>
  <si>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</si>
  <si>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</si>
  <si>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</si>
  <si>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</si>
  <si>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</si>
  <si>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</si>
  <si>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</si>
  <si>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</si>
  <si>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</si>
  <si>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</si>
  <si>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</si>
  <si>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</si>
  <si>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t>Աղբահանում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</si>
  <si>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</si>
  <si>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</si>
  <si>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</si>
  <si>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</si>
  <si>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</si>
  <si>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</si>
  <si>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</si>
  <si>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</si>
  <si>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ԱՅԼ ՀԻՄՆԱԿԱՆ ՄԻՋՈՑՆԵՐ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</si>
  <si>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</si>
  <si>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</si>
  <si>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</si>
  <si>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</si>
  <si>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</si>
  <si>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</si>
  <si>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</si>
  <si>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</si>
  <si>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</si>
  <si>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</si>
  <si>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</si>
  <si>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Մշակութային ծառայություններ, որից`</t>
  </si>
  <si>
    <t>Բնակարանային շինարարություն, որից`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</si>
  <si>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</si>
  <si>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-Կապիտալ դրամաշնորհներ պետական և համայնքների ոչ առևտրային կազմակերպություններին</t>
  </si>
  <si>
    <t>4655</t>
  </si>
  <si>
    <t>Կապիտալ դրամաշնորհներ պետական և համայնքների ոչ առևտրային կազմակերպություններին</t>
  </si>
  <si>
    <t>11</t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</si>
  <si>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</si>
  <si>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t xml:space="preserve">ՀՀ կառավարության և համայնքների պահուստային ֆոնդ </t>
  </si>
  <si>
    <t>ՀՀ համայնքների պահուստային ֆոնդ</t>
  </si>
  <si>
    <t>ՊԱՀՈՒՍՏԱՅԻՆ ՄԻՋՈՑՆԵՐ</t>
  </si>
  <si>
    <t>-Պահուստային միջոցներ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</si>
  <si>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</si>
  <si>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</si>
  <si>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</si>
  <si>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</si>
  <si>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</si>
  <si>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այդ թվում` համայնքի բյուջեի վարչական մասի պահուստային ֆոնդից ֆոնդային մաս կատարվող հատկացումներ</t>
  </si>
  <si>
    <t>1392</t>
  </si>
  <si>
    <t>Վարչական բյուջեի պահուստային ֆոնդից ֆոնդային բյուջե կատարվող հատկացումներից մուտքեր</t>
  </si>
  <si>
    <t>1390</t>
  </si>
  <si>
    <t>3.9 Այլ եկամուտներ</t>
  </si>
  <si>
    <t>Այլ մշակութային կազմակերպություններ</t>
  </si>
  <si>
    <t>Տրանսպորտ</t>
  </si>
  <si>
    <t>նախագիծ՝   2200,0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</si>
  <si>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</si>
  <si>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</si>
  <si>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</si>
  <si>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</si>
  <si>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>53200,0</t>
  </si>
  <si>
    <t>Ջրամատակարարում</t>
  </si>
  <si>
    <t>որից՝</t>
  </si>
  <si>
    <t>Շրջակա միջավայրի աղտոտման դեմ պայքար</t>
  </si>
  <si>
    <t>9</t>
  </si>
  <si>
    <t>Տնտեսական հարաբերություններ (այլ դասերին չպատկանող)</t>
  </si>
  <si>
    <t xml:space="preserve">ճանապարհային տրանսպորտ 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</si>
  <si>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</si>
  <si>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</si>
  <si>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>6100</t>
  </si>
  <si>
    <t>6130</t>
  </si>
  <si>
    <t>8131</t>
  </si>
  <si>
    <r>
      <t>1.1. 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</si>
  <si>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-ԱՅԼ ՀԻՄՆԱԿԱՆ ՄԻՋՈՑՆԵՐԻՑ ԻՐԱՑՈՒՄԻՑ ՄՈՒՏՔԵՐ</t>
  </si>
  <si>
    <t xml:space="preserve"> Գ. ՈՉ ՖԻՆԱՆՍԱԿԱՆ ԱԿՏԻՎՆԵՐԻ ԻՐԱՑՈՒՄԻՑ       ՄՈՒՏՔԵՐ</t>
  </si>
  <si>
    <t>Հանգստի և սպորտի ծառայություններ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</si>
  <si>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</si>
  <si>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 xml:space="preserve">Օրենսդիր և գործադիր մարմիններ,պետական կառավարում </t>
  </si>
  <si>
    <r>
      <t xml:space="preserve">1.2. ԾԱՌԱՅՈՒԹՅՈՒՆՆԵՐԻ ԵՎ ԱՊՐԱՆՔՆԵՐԻ ՁԵՌՔ ԲԵՐՈՒՄ </t>
    </r>
    <r>
      <rPr>
        <b/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</si>
  <si>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b/>
        <i/>
        <sz val="8"/>
        <rFont val="GHEA Grapalat"/>
        <family val="3"/>
      </rPr>
      <t>(տող4211+տող4212+տող4213+տող4214+տող4215+տող4216+տող4217)</t>
    </r>
  </si>
  <si>
    <t xml:space="preserve"> -Կոմունալ ծառայություններ</t>
  </si>
  <si>
    <t>4213</t>
  </si>
  <si>
    <t xml:space="preserve">     Կապան  համայնքի ավագանու 2019թ. դեկտեմբերի 26-ի թիվ 129-Ն որոշման   թիվ 1                                                                            հավելվածում կատարվող փոփոխություններ</t>
  </si>
  <si>
    <t xml:space="preserve">     Կապան  համայնքի ավագանու 2019թ. դեկտեմբերի 26-ի թիվ 129-Ն որոշման   թիվ 2                                                                       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</si>
  <si>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</si>
  <si>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</si>
  <si>
    <t>&lt;&lt;  14  &gt;&gt; հուլիս 2020թ. թիվ  82-Ն  որոշման</t>
  </si>
  <si>
    <t>Հավելված  4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</si>
</sst>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9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35" fillId="0" borderId="3" applyNumberFormat="0" applyFill="0" applyProtection="0">
      <alignment horizontal="center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35" fillId="0" borderId="3" applyNumberFormat="0" applyFill="0" applyProtection="0">
      <alignment horizontal="left" vertical="center" wrapText="1"/>
    </xf>
    <xf numFmtId="0" fontId="73" fillId="0" borderId="7" applyNumberFormat="0" applyFill="0" applyAlignment="0" applyProtection="0"/>
    <xf numFmtId="0" fontId="74" fillId="31" borderId="0" applyNumberFormat="0" applyBorder="0" applyAlignment="0" applyProtection="0"/>
    <xf numFmtId="0" fontId="0" fillId="32" borderId="8" applyNumberFormat="0" applyFont="0" applyAlignment="0" applyProtection="0"/>
    <xf numFmtId="0" fontId="75" fillId="27" borderId="9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vertical="top" wrapText="1"/>
    </xf>
    <xf numFmtId="49" fontId="17" fillId="0" borderId="0" xfId="0" applyNumberFormat="1" applyFont="1" applyAlignment="1">
      <alignment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15" xfId="0" applyNumberFormat="1" applyFont="1" applyBorder="1" applyAlignment="1">
      <alignment horizontal="right" wrapText="1"/>
    </xf>
    <xf numFmtId="49" fontId="11" fillId="0" borderId="17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49" fontId="15" fillId="0" borderId="15" xfId="0" applyNumberFormat="1" applyFont="1" applyBorder="1" applyAlignment="1">
      <alignment horizontal="right" vertical="top" wrapText="1"/>
    </xf>
    <xf numFmtId="49" fontId="11" fillId="0" borderId="17" xfId="0" applyNumberFormat="1" applyFont="1" applyBorder="1" applyAlignment="1">
      <alignment horizontal="right" wrapText="1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49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/>
    </xf>
    <xf numFmtId="20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3" fillId="0" borderId="11" xfId="0" applyNumberFormat="1" applyFont="1" applyFill="1" applyBorder="1" applyAlignment="1" quotePrefix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31" fillId="0" borderId="12" xfId="0" applyNumberFormat="1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left" vertical="top" wrapText="1" readingOrder="1"/>
    </xf>
    <xf numFmtId="209" fontId="11" fillId="0" borderId="12" xfId="0" applyNumberFormat="1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 quotePrefix="1">
      <alignment horizontal="center" vertical="center"/>
    </xf>
    <xf numFmtId="49" fontId="15" fillId="0" borderId="22" xfId="0" applyNumberFormat="1" applyFont="1" applyFill="1" applyBorder="1" applyAlignment="1">
      <alignment horizontal="left" vertical="center" wrapText="1" indent="1"/>
    </xf>
    <xf numFmtId="209" fontId="8" fillId="0" borderId="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49" fontId="24" fillId="0" borderId="12" xfId="0" applyNumberFormat="1" applyFont="1" applyFill="1" applyBorder="1" applyAlignment="1">
      <alignment horizontal="left" vertical="center" wrapText="1" readingOrder="1"/>
    </xf>
    <xf numFmtId="0" fontId="16" fillId="0" borderId="21" xfId="0" applyFont="1" applyFill="1" applyBorder="1" applyAlignment="1">
      <alignment vertical="center"/>
    </xf>
    <xf numFmtId="49" fontId="16" fillId="0" borderId="22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left" vertical="top" wrapText="1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49" fontId="26" fillId="0" borderId="19" xfId="0" applyNumberFormat="1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vertical="center"/>
    </xf>
    <xf numFmtId="49" fontId="26" fillId="0" borderId="22" xfId="0" applyNumberFormat="1" applyFont="1" applyFill="1" applyBorder="1" applyAlignment="1">
      <alignment vertical="top" wrapText="1"/>
    </xf>
    <xf numFmtId="209" fontId="11" fillId="0" borderId="22" xfId="0" applyNumberFormat="1" applyFont="1" applyFill="1" applyBorder="1" applyAlignment="1">
      <alignment horizontal="center" vertical="center" wrapText="1"/>
    </xf>
    <xf numFmtId="209" fontId="11" fillId="0" borderId="23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2" fontId="11" fillId="0" borderId="13" xfId="0" applyNumberFormat="1" applyFont="1" applyFill="1" applyBorder="1" applyAlignment="1">
      <alignment horizontal="center" vertical="center"/>
    </xf>
    <xf numFmtId="20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top"/>
    </xf>
    <xf numFmtId="209" fontId="11" fillId="0" borderId="23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9" fillId="0" borderId="24" xfId="42" applyFont="1" applyFill="1" applyBorder="1" applyAlignment="1">
      <alignment horizontal="center" vertical="center"/>
    </xf>
    <xf numFmtId="0" fontId="19" fillId="0" borderId="3" xfId="42" applyFont="1" applyFill="1" applyBorder="1" applyAlignment="1">
      <alignment horizontal="center" vertical="center"/>
    </xf>
    <xf numFmtId="0" fontId="19" fillId="0" borderId="3" xfId="56" applyFont="1" applyFill="1" applyBorder="1" applyAlignment="1">
      <alignment horizontal="left" vertical="center" wrapText="1"/>
    </xf>
    <xf numFmtId="0" fontId="16" fillId="33" borderId="25" xfId="0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vertical="top" wrapText="1"/>
    </xf>
    <xf numFmtId="49" fontId="26" fillId="0" borderId="26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wrapText="1"/>
    </xf>
    <xf numFmtId="49" fontId="11" fillId="33" borderId="12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24" fillId="0" borderId="24" xfId="42" applyFont="1" applyFill="1" applyBorder="1" applyAlignment="1">
      <alignment horizontal="center" vertical="center"/>
    </xf>
    <xf numFmtId="0" fontId="24" fillId="0" borderId="3" xfId="42" applyFont="1" applyFill="1" applyBorder="1" applyAlignment="1">
      <alignment horizontal="center" vertical="center"/>
    </xf>
    <xf numFmtId="0" fontId="24" fillId="0" borderId="3" xfId="56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0" fontId="36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vertical="center"/>
    </xf>
    <xf numFmtId="209" fontId="11" fillId="0" borderId="26" xfId="0" applyNumberFormat="1" applyFont="1" applyBorder="1" applyAlignment="1">
      <alignment horizontal="center" vertical="center"/>
    </xf>
    <xf numFmtId="209" fontId="11" fillId="0" borderId="27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1" fillId="0" borderId="19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203" fontId="18" fillId="0" borderId="19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9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ft_arm10_BordWW_900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3" sqref="C3:F3"/>
    </sheetView>
  </sheetViews>
  <sheetFormatPr defaultColWidth="9.140625" defaultRowHeight="12.75"/>
  <cols>
    <col min="1" max="1" width="8.421875" style="66" customWidth="1"/>
    <col min="2" max="2" width="51.421875" style="66" customWidth="1"/>
    <col min="3" max="3" width="9.8515625" style="66" customWidth="1"/>
    <col min="4" max="4" width="11.57421875" style="84" customWidth="1"/>
    <col min="5" max="5" width="12.140625" style="88" customWidth="1"/>
    <col min="6" max="6" width="10.00390625" style="66" customWidth="1"/>
    <col min="7" max="7" width="9.140625" style="66" customWidth="1"/>
    <col min="8" max="8" width="10.00390625" style="66" bestFit="1" customWidth="1"/>
    <col min="9" max="16384" width="9.140625" style="66" customWidth="1"/>
  </cols>
  <sheetData>
    <row r="1" spans="3:6" ht="14.25">
      <c r="C1" s="239" t="s">
        <v>74</v>
      </c>
      <c r="D1" s="239"/>
      <c r="E1" s="239"/>
      <c r="F1" s="239"/>
    </row>
    <row r="2" spans="3:6" ht="14.25">
      <c r="C2" s="239" t="s">
        <v>91</v>
      </c>
      <c r="D2" s="239"/>
      <c r="E2" s="239"/>
      <c r="F2" s="239"/>
    </row>
    <row r="3" spans="3:6" ht="14.25">
      <c r="C3" s="239" t="s">
        <v>178</v>
      </c>
      <c r="D3" s="239"/>
      <c r="E3" s="239"/>
      <c r="F3" s="239"/>
    </row>
    <row r="4" spans="1:6" s="62" customFormat="1" ht="20.25">
      <c r="A4" s="234" t="s">
        <v>9</v>
      </c>
      <c r="B4" s="234"/>
      <c r="C4" s="234"/>
      <c r="D4" s="234"/>
      <c r="E4" s="234"/>
      <c r="F4" s="234"/>
    </row>
    <row r="5" spans="1:8" s="63" customFormat="1" ht="35.25" customHeight="1">
      <c r="A5" s="232" t="s">
        <v>174</v>
      </c>
      <c r="B5" s="232"/>
      <c r="C5" s="232"/>
      <c r="D5" s="232"/>
      <c r="E5" s="232"/>
      <c r="F5" s="232"/>
      <c r="G5" s="232"/>
      <c r="H5" s="232"/>
    </row>
    <row r="6" spans="1:6" ht="14.25" thickBot="1">
      <c r="A6" s="64"/>
      <c r="B6" s="64"/>
      <c r="C6" s="64"/>
      <c r="D6" s="85"/>
      <c r="F6" s="67" t="s">
        <v>10</v>
      </c>
    </row>
    <row r="7" spans="1:6" s="68" customFormat="1" ht="98.25" customHeight="1">
      <c r="A7" s="235" t="s">
        <v>11</v>
      </c>
      <c r="B7" s="237" t="s">
        <v>12</v>
      </c>
      <c r="C7" s="237" t="s">
        <v>13</v>
      </c>
      <c r="D7" s="240" t="s">
        <v>41</v>
      </c>
      <c r="E7" s="242" t="s">
        <v>90</v>
      </c>
      <c r="F7" s="243"/>
    </row>
    <row r="8" spans="1:6" s="68" customFormat="1" ht="52.5" customHeight="1">
      <c r="A8" s="236"/>
      <c r="B8" s="238"/>
      <c r="C8" s="238"/>
      <c r="D8" s="241"/>
      <c r="E8" s="60" t="s">
        <v>42</v>
      </c>
      <c r="F8" s="96" t="s">
        <v>43</v>
      </c>
    </row>
    <row r="9" spans="1:6" s="69" customFormat="1" ht="14.25">
      <c r="A9" s="127" t="s">
        <v>1</v>
      </c>
      <c r="B9" s="60">
        <v>2</v>
      </c>
      <c r="C9" s="72">
        <v>3</v>
      </c>
      <c r="D9" s="137">
        <v>4</v>
      </c>
      <c r="E9" s="72">
        <v>5</v>
      </c>
      <c r="F9" s="96">
        <v>6</v>
      </c>
    </row>
    <row r="10" spans="1:7" s="70" customFormat="1" ht="31.5">
      <c r="A10" s="139">
        <v>1000</v>
      </c>
      <c r="B10" s="138" t="s">
        <v>33</v>
      </c>
      <c r="C10" s="61"/>
      <c r="D10" s="128">
        <f>E10+F10</f>
        <v>0</v>
      </c>
      <c r="E10" s="128"/>
      <c r="F10" s="140">
        <f>F14</f>
        <v>0</v>
      </c>
      <c r="G10" s="226"/>
    </row>
    <row r="11" spans="1:6" s="65" customFormat="1" ht="14.25">
      <c r="A11" s="58"/>
      <c r="B11" s="57" t="s">
        <v>14</v>
      </c>
      <c r="C11" s="61"/>
      <c r="D11" s="95"/>
      <c r="E11" s="95"/>
      <c r="F11" s="71"/>
    </row>
    <row r="12" spans="1:6" s="65" customFormat="1" ht="14.25">
      <c r="A12" s="59">
        <v>1300</v>
      </c>
      <c r="B12" s="74" t="s">
        <v>25</v>
      </c>
      <c r="C12" s="57"/>
      <c r="D12" s="129">
        <f>F12</f>
        <v>0</v>
      </c>
      <c r="E12" s="129"/>
      <c r="F12" s="197">
        <f>F14</f>
        <v>0</v>
      </c>
    </row>
    <row r="13" spans="1:6" s="65" customFormat="1" ht="14.25">
      <c r="A13" s="58"/>
      <c r="B13" s="73" t="s">
        <v>15</v>
      </c>
      <c r="C13" s="57"/>
      <c r="D13" s="129"/>
      <c r="E13" s="129"/>
      <c r="F13" s="75"/>
    </row>
    <row r="14" spans="1:6" s="65" customFormat="1" ht="14.25">
      <c r="A14" s="59" t="s">
        <v>143</v>
      </c>
      <c r="B14" s="74" t="s">
        <v>144</v>
      </c>
      <c r="C14" s="72">
        <v>7451</v>
      </c>
      <c r="D14" s="129">
        <f>F14</f>
        <v>0</v>
      </c>
      <c r="E14" s="129"/>
      <c r="F14" s="197">
        <v>0</v>
      </c>
    </row>
    <row r="15" spans="1:6" s="65" customFormat="1" ht="27.75" thickBot="1">
      <c r="A15" s="171" t="s">
        <v>141</v>
      </c>
      <c r="B15" s="172" t="s">
        <v>142</v>
      </c>
      <c r="C15" s="172"/>
      <c r="D15" s="198" t="str">
        <f>F15</f>
        <v>53200,0</v>
      </c>
      <c r="E15" s="198"/>
      <c r="F15" s="199" t="s">
        <v>152</v>
      </c>
    </row>
    <row r="16" spans="1:6" ht="10.5" customHeight="1">
      <c r="A16" s="132"/>
      <c r="B16" s="133"/>
      <c r="C16" s="131"/>
      <c r="D16" s="134"/>
      <c r="E16" s="135"/>
      <c r="F16" s="132"/>
    </row>
    <row r="17" spans="1:7" ht="18" customHeight="1">
      <c r="A17" s="231" t="s">
        <v>150</v>
      </c>
      <c r="B17" s="231"/>
      <c r="C17" s="231"/>
      <c r="D17" s="231"/>
      <c r="E17" s="231"/>
      <c r="F17" s="231"/>
      <c r="G17" s="231"/>
    </row>
    <row r="18" spans="1:6" ht="19.5" customHeight="1">
      <c r="A18" s="132"/>
      <c r="B18" s="133"/>
      <c r="C18" s="131"/>
      <c r="D18" s="134"/>
      <c r="E18" s="135"/>
      <c r="F18" s="132"/>
    </row>
    <row r="19" ht="100.5" customHeight="1" hidden="1"/>
    <row r="20" ht="100.5" customHeight="1"/>
    <row r="21" ht="100.5" customHeight="1"/>
    <row r="22" ht="100.5" customHeight="1"/>
    <row r="23" ht="100.5" customHeight="1"/>
    <row r="24" ht="354.75" customHeight="1"/>
    <row r="25" spans="1:5" ht="42.75" customHeight="1">
      <c r="A25" s="233" t="s">
        <v>26</v>
      </c>
      <c r="B25" s="233"/>
      <c r="C25" s="233"/>
      <c r="D25" s="233"/>
      <c r="E25" s="233"/>
    </row>
    <row r="26" spans="1:3" ht="16.5">
      <c r="A26" s="76"/>
      <c r="B26" s="62"/>
      <c r="C26" s="62"/>
    </row>
    <row r="27" spans="3:5" ht="14.25" thickBot="1">
      <c r="C27" s="62"/>
      <c r="E27" s="67" t="s">
        <v>10</v>
      </c>
    </row>
    <row r="28" spans="1:5" ht="64.5" customHeight="1" thickBot="1">
      <c r="A28" s="77" t="s">
        <v>47</v>
      </c>
      <c r="B28" s="77" t="s">
        <v>12</v>
      </c>
      <c r="C28" s="78" t="s">
        <v>27</v>
      </c>
      <c r="D28" s="86" t="s">
        <v>28</v>
      </c>
      <c r="E28" s="89" t="s">
        <v>34</v>
      </c>
    </row>
    <row r="29" spans="1:5" ht="15" thickBot="1">
      <c r="A29" s="79" t="s">
        <v>29</v>
      </c>
      <c r="B29" s="79"/>
      <c r="C29" s="80">
        <v>1</v>
      </c>
      <c r="D29" s="87">
        <v>2</v>
      </c>
      <c r="E29" s="90">
        <v>3</v>
      </c>
    </row>
    <row r="30" spans="1:5" ht="37.5" customHeight="1" thickBot="1">
      <c r="A30" s="81">
        <v>1</v>
      </c>
      <c r="B30" s="82" t="s">
        <v>16</v>
      </c>
      <c r="C30" s="124" t="s">
        <v>77</v>
      </c>
      <c r="D30" s="124" t="s">
        <v>82</v>
      </c>
      <c r="E30" s="125" t="s">
        <v>87</v>
      </c>
    </row>
    <row r="31" spans="1:5" ht="37.5" customHeight="1" thickBot="1">
      <c r="A31" s="81">
        <v>2</v>
      </c>
      <c r="B31" s="82" t="s">
        <v>30</v>
      </c>
      <c r="C31" s="124" t="s">
        <v>78</v>
      </c>
      <c r="D31" s="124" t="s">
        <v>83</v>
      </c>
      <c r="E31" s="125" t="s">
        <v>88</v>
      </c>
    </row>
    <row r="32" spans="1:5" ht="28.5" customHeight="1" thickBot="1">
      <c r="A32" s="81">
        <v>3</v>
      </c>
      <c r="B32" s="82" t="s">
        <v>24</v>
      </c>
      <c r="C32" s="124" t="s">
        <v>79</v>
      </c>
      <c r="D32" s="124" t="s">
        <v>84</v>
      </c>
      <c r="E32" s="125" t="s">
        <v>89</v>
      </c>
    </row>
    <row r="33" spans="1:5" ht="21" customHeight="1" thickBot="1">
      <c r="A33" s="81">
        <v>4</v>
      </c>
      <c r="B33" s="82" t="s">
        <v>31</v>
      </c>
      <c r="C33" s="124" t="s">
        <v>80</v>
      </c>
      <c r="D33" s="124" t="s">
        <v>85</v>
      </c>
      <c r="E33" s="125" t="s">
        <v>35</v>
      </c>
    </row>
    <row r="34" spans="1:5" ht="19.5" customHeight="1" thickBot="1">
      <c r="A34" s="81">
        <v>5</v>
      </c>
      <c r="B34" s="82" t="s">
        <v>32</v>
      </c>
      <c r="C34" s="124" t="s">
        <v>81</v>
      </c>
      <c r="D34" s="124" t="s">
        <v>86</v>
      </c>
      <c r="E34" s="125" t="s">
        <v>35</v>
      </c>
    </row>
    <row r="35" spans="1:3" ht="16.5">
      <c r="A35" s="83" t="s">
        <v>46</v>
      </c>
      <c r="B35" s="62"/>
      <c r="C35" s="62"/>
    </row>
  </sheetData>
  <sheetProtection/>
  <mergeCells count="12">
    <mergeCell ref="C1:F1"/>
    <mergeCell ref="C2:F2"/>
    <mergeCell ref="C3:F3"/>
    <mergeCell ref="D7:D8"/>
    <mergeCell ref="E7:F7"/>
    <mergeCell ref="A17:G17"/>
    <mergeCell ref="A5:H5"/>
    <mergeCell ref="A25:E25"/>
    <mergeCell ref="A4:F4"/>
    <mergeCell ref="A7:A8"/>
    <mergeCell ref="B7:B8"/>
    <mergeCell ref="C7:C8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E3" sqref="E3:H3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92" customWidth="1"/>
    <col min="7" max="7" width="12.57421875" style="93" customWidth="1"/>
    <col min="8" max="8" width="11.57421875" style="92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9.57421875" style="19" bestFit="1" customWidth="1"/>
    <col min="13" max="13" width="9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253" t="s">
        <v>75</v>
      </c>
      <c r="G1" s="253"/>
      <c r="H1" s="253"/>
    </row>
    <row r="2" spans="5:8" ht="17.25">
      <c r="E2" s="251" t="s">
        <v>91</v>
      </c>
      <c r="F2" s="251"/>
      <c r="G2" s="251"/>
      <c r="H2" s="251"/>
    </row>
    <row r="3" spans="5:8" ht="17.25">
      <c r="E3" s="251" t="s">
        <v>178</v>
      </c>
      <c r="F3" s="251"/>
      <c r="G3" s="251"/>
      <c r="H3" s="251"/>
    </row>
    <row r="4" spans="1:8" ht="20.25">
      <c r="A4" s="254" t="s">
        <v>48</v>
      </c>
      <c r="B4" s="254"/>
      <c r="C4" s="254"/>
      <c r="D4" s="254"/>
      <c r="E4" s="254"/>
      <c r="F4" s="254"/>
      <c r="G4" s="254"/>
      <c r="H4" s="254"/>
    </row>
    <row r="5" spans="1:8" ht="36" customHeight="1">
      <c r="A5" s="232" t="s">
        <v>175</v>
      </c>
      <c r="B5" s="232"/>
      <c r="C5" s="232"/>
      <c r="D5" s="232"/>
      <c r="E5" s="232"/>
      <c r="F5" s="232"/>
      <c r="G5" s="232"/>
      <c r="H5" s="232"/>
    </row>
    <row r="6" spans="2:8" ht="18" thickBot="1">
      <c r="B6" s="21"/>
      <c r="C6" s="22"/>
      <c r="D6" s="22"/>
      <c r="E6" s="23"/>
      <c r="F6" s="246" t="s">
        <v>148</v>
      </c>
      <c r="G6" s="246"/>
      <c r="H6" s="246"/>
    </row>
    <row r="7" spans="1:8" s="24" customFormat="1" ht="77.25" customHeight="1">
      <c r="A7" s="255" t="s">
        <v>49</v>
      </c>
      <c r="B7" s="257" t="s">
        <v>50</v>
      </c>
      <c r="C7" s="244" t="s">
        <v>51</v>
      </c>
      <c r="D7" s="244" t="s">
        <v>52</v>
      </c>
      <c r="E7" s="247" t="s">
        <v>53</v>
      </c>
      <c r="F7" s="249" t="s">
        <v>54</v>
      </c>
      <c r="G7" s="242" t="s">
        <v>90</v>
      </c>
      <c r="H7" s="243"/>
    </row>
    <row r="8" spans="1:8" s="25" customFormat="1" ht="39" customHeight="1">
      <c r="A8" s="256"/>
      <c r="B8" s="258"/>
      <c r="C8" s="245"/>
      <c r="D8" s="245"/>
      <c r="E8" s="248"/>
      <c r="F8" s="250"/>
      <c r="G8" s="60" t="s">
        <v>42</v>
      </c>
      <c r="H8" s="97" t="s">
        <v>43</v>
      </c>
    </row>
    <row r="9" spans="1:8" s="26" customFormat="1" ht="17.25">
      <c r="A9" s="107" t="s">
        <v>1</v>
      </c>
      <c r="B9" s="99" t="s">
        <v>2</v>
      </c>
      <c r="C9" s="99" t="s">
        <v>71</v>
      </c>
      <c r="D9" s="99" t="s">
        <v>56</v>
      </c>
      <c r="E9" s="99" t="s">
        <v>57</v>
      </c>
      <c r="F9" s="60" t="s">
        <v>58</v>
      </c>
      <c r="G9" s="60" t="s">
        <v>59</v>
      </c>
      <c r="H9" s="96" t="s">
        <v>60</v>
      </c>
    </row>
    <row r="10" spans="1:14" s="27" customFormat="1" ht="52.5" customHeight="1">
      <c r="A10" s="108">
        <v>2000</v>
      </c>
      <c r="B10" s="100" t="s">
        <v>36</v>
      </c>
      <c r="C10" s="101" t="s">
        <v>37</v>
      </c>
      <c r="D10" s="102" t="s">
        <v>37</v>
      </c>
      <c r="E10" s="103" t="s">
        <v>23</v>
      </c>
      <c r="F10" s="130">
        <f>F11+F16+F23+F31+F38+F42+F50</f>
        <v>0</v>
      </c>
      <c r="G10" s="130">
        <v>0</v>
      </c>
      <c r="H10" s="136">
        <v>53200</v>
      </c>
      <c r="J10" s="185"/>
      <c r="N10" s="190"/>
    </row>
    <row r="11" spans="1:14" s="27" customFormat="1" ht="52.5" customHeight="1">
      <c r="A11" s="31">
        <v>2100</v>
      </c>
      <c r="B11" s="29" t="s">
        <v>3</v>
      </c>
      <c r="C11" s="29" t="s">
        <v>0</v>
      </c>
      <c r="D11" s="29" t="s">
        <v>0</v>
      </c>
      <c r="E11" s="142" t="s">
        <v>168</v>
      </c>
      <c r="F11" s="130">
        <f>G11</f>
        <v>200</v>
      </c>
      <c r="G11" s="130">
        <f>G13</f>
        <v>200</v>
      </c>
      <c r="H11" s="136"/>
      <c r="J11" s="185"/>
      <c r="N11" s="190"/>
    </row>
    <row r="12" spans="1:14" s="27" customFormat="1" ht="24" customHeight="1">
      <c r="A12" s="28"/>
      <c r="B12" s="29"/>
      <c r="C12" s="29"/>
      <c r="D12" s="29"/>
      <c r="E12" s="143" t="s">
        <v>61</v>
      </c>
      <c r="F12" s="130"/>
      <c r="G12" s="130"/>
      <c r="H12" s="136"/>
      <c r="J12" s="185"/>
      <c r="N12" s="190"/>
    </row>
    <row r="13" spans="1:14" s="27" customFormat="1" ht="47.25" customHeight="1">
      <c r="A13" s="28">
        <v>2110</v>
      </c>
      <c r="B13" s="29" t="s">
        <v>3</v>
      </c>
      <c r="C13" s="29" t="s">
        <v>1</v>
      </c>
      <c r="D13" s="29" t="s">
        <v>0</v>
      </c>
      <c r="E13" s="159" t="s">
        <v>93</v>
      </c>
      <c r="F13" s="130">
        <f>G13</f>
        <v>200</v>
      </c>
      <c r="G13" s="130">
        <f>G15</f>
        <v>200</v>
      </c>
      <c r="H13" s="136"/>
      <c r="J13" s="185"/>
      <c r="N13" s="190"/>
    </row>
    <row r="14" spans="1:14" s="27" customFormat="1" ht="20.25" customHeight="1">
      <c r="A14" s="28"/>
      <c r="B14" s="29"/>
      <c r="C14" s="29"/>
      <c r="D14" s="29"/>
      <c r="E14" s="143" t="s">
        <v>62</v>
      </c>
      <c r="F14" s="130"/>
      <c r="G14" s="130"/>
      <c r="H14" s="136"/>
      <c r="J14" s="185"/>
      <c r="N14" s="190"/>
    </row>
    <row r="15" spans="1:14" s="27" customFormat="1" ht="28.5" customHeight="1">
      <c r="A15" s="28">
        <v>2111</v>
      </c>
      <c r="B15" s="30" t="s">
        <v>3</v>
      </c>
      <c r="C15" s="30" t="s">
        <v>1</v>
      </c>
      <c r="D15" s="30" t="s">
        <v>1</v>
      </c>
      <c r="E15" s="143" t="s">
        <v>169</v>
      </c>
      <c r="F15" s="130">
        <f>G15</f>
        <v>200</v>
      </c>
      <c r="G15" s="130">
        <v>200</v>
      </c>
      <c r="H15" s="136"/>
      <c r="J15" s="185"/>
      <c r="N15" s="190"/>
    </row>
    <row r="16" spans="1:8" s="27" customFormat="1" ht="33">
      <c r="A16" s="31">
        <v>2400</v>
      </c>
      <c r="B16" s="29" t="s">
        <v>4</v>
      </c>
      <c r="C16" s="29" t="s">
        <v>0</v>
      </c>
      <c r="D16" s="29" t="s">
        <v>0</v>
      </c>
      <c r="E16" s="142" t="s">
        <v>94</v>
      </c>
      <c r="F16" s="130">
        <f>G16+H16</f>
        <v>15200</v>
      </c>
      <c r="G16" s="130"/>
      <c r="H16" s="136">
        <f>H18+H20</f>
        <v>15200</v>
      </c>
    </row>
    <row r="17" spans="1:8" s="27" customFormat="1" ht="17.25">
      <c r="A17" s="28"/>
      <c r="B17" s="29"/>
      <c r="C17" s="29"/>
      <c r="D17" s="29"/>
      <c r="E17" s="104" t="s">
        <v>61</v>
      </c>
      <c r="F17" s="130"/>
      <c r="G17" s="130"/>
      <c r="H17" s="136"/>
    </row>
    <row r="18" spans="1:8" s="27" customFormat="1" ht="27">
      <c r="A18" s="28">
        <v>2490</v>
      </c>
      <c r="B18" s="29" t="s">
        <v>4</v>
      </c>
      <c r="C18" s="29" t="s">
        <v>156</v>
      </c>
      <c r="D18" s="29" t="s">
        <v>0</v>
      </c>
      <c r="E18" s="105" t="s">
        <v>157</v>
      </c>
      <c r="F18" s="130">
        <f>G18+H18</f>
        <v>-1800</v>
      </c>
      <c r="G18" s="130"/>
      <c r="H18" s="136">
        <f>H19</f>
        <v>-1800</v>
      </c>
    </row>
    <row r="19" spans="1:8" s="27" customFormat="1" ht="27">
      <c r="A19" s="28">
        <v>2491</v>
      </c>
      <c r="B19" s="30" t="s">
        <v>4</v>
      </c>
      <c r="C19" s="30" t="s">
        <v>156</v>
      </c>
      <c r="D19" s="30" t="s">
        <v>1</v>
      </c>
      <c r="E19" s="104" t="s">
        <v>157</v>
      </c>
      <c r="F19" s="130">
        <f>H19</f>
        <v>-1800</v>
      </c>
      <c r="G19" s="130"/>
      <c r="H19" s="136">
        <v>-1800</v>
      </c>
    </row>
    <row r="20" spans="1:8" s="27" customFormat="1" ht="17.25">
      <c r="A20" s="28">
        <v>2450</v>
      </c>
      <c r="B20" s="29" t="s">
        <v>4</v>
      </c>
      <c r="C20" s="29" t="s">
        <v>57</v>
      </c>
      <c r="D20" s="29" t="s">
        <v>0</v>
      </c>
      <c r="E20" s="105" t="s">
        <v>146</v>
      </c>
      <c r="F20" s="130">
        <f>H20</f>
        <v>17000</v>
      </c>
      <c r="G20" s="130"/>
      <c r="H20" s="136">
        <f>H22</f>
        <v>17000</v>
      </c>
    </row>
    <row r="21" spans="1:8" s="27" customFormat="1" ht="17.25">
      <c r="A21" s="28"/>
      <c r="B21" s="29"/>
      <c r="C21" s="29"/>
      <c r="D21" s="29"/>
      <c r="E21" s="104" t="s">
        <v>62</v>
      </c>
      <c r="F21" s="130"/>
      <c r="G21" s="130"/>
      <c r="H21" s="136"/>
    </row>
    <row r="22" spans="1:8" s="27" customFormat="1" ht="17.25">
      <c r="A22" s="28">
        <v>2451</v>
      </c>
      <c r="B22" s="30" t="s">
        <v>4</v>
      </c>
      <c r="C22" s="30" t="s">
        <v>57</v>
      </c>
      <c r="D22" s="30" t="s">
        <v>1</v>
      </c>
      <c r="E22" s="104" t="s">
        <v>158</v>
      </c>
      <c r="F22" s="130">
        <f>H22</f>
        <v>17000</v>
      </c>
      <c r="G22" s="130"/>
      <c r="H22" s="136">
        <v>17000</v>
      </c>
    </row>
    <row r="23" spans="1:8" s="27" customFormat="1" ht="46.5">
      <c r="A23" s="31">
        <v>2500</v>
      </c>
      <c r="B23" s="29" t="s">
        <v>5</v>
      </c>
      <c r="C23" s="29" t="s">
        <v>0</v>
      </c>
      <c r="D23" s="29" t="s">
        <v>0</v>
      </c>
      <c r="E23" s="142" t="s">
        <v>101</v>
      </c>
      <c r="F23" s="130">
        <f>H23</f>
        <v>11000</v>
      </c>
      <c r="G23" s="130"/>
      <c r="H23" s="136">
        <f>H25+H28</f>
        <v>11000</v>
      </c>
    </row>
    <row r="24" spans="1:8" s="27" customFormat="1" ht="17.25">
      <c r="A24" s="28"/>
      <c r="B24" s="29"/>
      <c r="C24" s="29"/>
      <c r="D24" s="29"/>
      <c r="E24" s="104" t="s">
        <v>61</v>
      </c>
      <c r="F24" s="130"/>
      <c r="G24" s="130"/>
      <c r="H24" s="136"/>
    </row>
    <row r="25" spans="1:8" s="27" customFormat="1" ht="23.25" customHeight="1">
      <c r="A25" s="28">
        <v>2510</v>
      </c>
      <c r="B25" s="29" t="s">
        <v>5</v>
      </c>
      <c r="C25" s="29" t="s">
        <v>1</v>
      </c>
      <c r="D25" s="29" t="s">
        <v>0</v>
      </c>
      <c r="E25" s="159" t="s">
        <v>102</v>
      </c>
      <c r="F25" s="130">
        <f>H25</f>
        <v>7000</v>
      </c>
      <c r="G25" s="130"/>
      <c r="H25" s="136">
        <f>H27</f>
        <v>7000</v>
      </c>
    </row>
    <row r="26" spans="1:8" s="27" customFormat="1" ht="18" customHeight="1">
      <c r="A26" s="28"/>
      <c r="B26" s="29"/>
      <c r="C26" s="29"/>
      <c r="D26" s="29"/>
      <c r="E26" s="104" t="s">
        <v>62</v>
      </c>
      <c r="F26" s="130"/>
      <c r="G26" s="130"/>
      <c r="H26" s="136"/>
    </row>
    <row r="27" spans="1:8" s="27" customFormat="1" ht="17.25">
      <c r="A27" s="28">
        <v>2511</v>
      </c>
      <c r="B27" s="30" t="s">
        <v>5</v>
      </c>
      <c r="C27" s="30" t="s">
        <v>1</v>
      </c>
      <c r="D27" s="30" t="s">
        <v>1</v>
      </c>
      <c r="E27" s="104" t="s">
        <v>102</v>
      </c>
      <c r="F27" s="130">
        <f>H27</f>
        <v>7000</v>
      </c>
      <c r="G27" s="130"/>
      <c r="H27" s="136">
        <v>7000</v>
      </c>
    </row>
    <row r="28" spans="1:8" s="27" customFormat="1" ht="17.25">
      <c r="A28" s="206">
        <v>2530</v>
      </c>
      <c r="B28" s="207" t="s">
        <v>57</v>
      </c>
      <c r="C28" s="207" t="s">
        <v>71</v>
      </c>
      <c r="D28" s="207" t="s">
        <v>0</v>
      </c>
      <c r="E28" s="208" t="s">
        <v>155</v>
      </c>
      <c r="F28" s="130">
        <f>H28</f>
        <v>4000</v>
      </c>
      <c r="G28" s="130"/>
      <c r="H28" s="136">
        <f>H30</f>
        <v>4000</v>
      </c>
    </row>
    <row r="29" spans="1:8" s="27" customFormat="1" ht="17.25">
      <c r="A29" s="206"/>
      <c r="B29" s="207"/>
      <c r="C29" s="207"/>
      <c r="D29" s="207"/>
      <c r="E29" s="208" t="s">
        <v>62</v>
      </c>
      <c r="F29" s="130"/>
      <c r="G29" s="130"/>
      <c r="H29" s="136"/>
    </row>
    <row r="30" spans="1:8" s="27" customFormat="1" ht="17.25">
      <c r="A30" s="206">
        <v>2531</v>
      </c>
      <c r="B30" s="207" t="s">
        <v>57</v>
      </c>
      <c r="C30" s="207" t="s">
        <v>71</v>
      </c>
      <c r="D30" s="207" t="s">
        <v>1</v>
      </c>
      <c r="E30" s="208" t="s">
        <v>155</v>
      </c>
      <c r="F30" s="130">
        <f>H30</f>
        <v>4000</v>
      </c>
      <c r="G30" s="130"/>
      <c r="H30" s="136">
        <v>4000</v>
      </c>
    </row>
    <row r="31" spans="1:8" s="27" customFormat="1" ht="46.5">
      <c r="A31" s="31">
        <v>2600</v>
      </c>
      <c r="B31" s="29" t="s">
        <v>6</v>
      </c>
      <c r="C31" s="29" t="s">
        <v>0</v>
      </c>
      <c r="D31" s="29" t="s">
        <v>0</v>
      </c>
      <c r="E31" s="142" t="s">
        <v>95</v>
      </c>
      <c r="F31" s="130">
        <f>G31+H31</f>
        <v>15000</v>
      </c>
      <c r="G31" s="130"/>
      <c r="H31" s="136">
        <f>H33+H35</f>
        <v>15000</v>
      </c>
    </row>
    <row r="32" spans="1:8" s="27" customFormat="1" ht="17.25">
      <c r="A32" s="28"/>
      <c r="B32" s="29"/>
      <c r="C32" s="29"/>
      <c r="D32" s="29"/>
      <c r="E32" s="104" t="s">
        <v>61</v>
      </c>
      <c r="F32" s="130"/>
      <c r="G32" s="130"/>
      <c r="H32" s="136"/>
    </row>
    <row r="33" spans="1:8" s="27" customFormat="1" ht="17.25">
      <c r="A33" s="28">
        <v>2610</v>
      </c>
      <c r="B33" s="29" t="s">
        <v>6</v>
      </c>
      <c r="C33" s="29" t="s">
        <v>1</v>
      </c>
      <c r="D33" s="29" t="s">
        <v>0</v>
      </c>
      <c r="E33" s="105" t="s">
        <v>124</v>
      </c>
      <c r="F33" s="130">
        <f>H33</f>
        <v>6000</v>
      </c>
      <c r="G33" s="130"/>
      <c r="H33" s="136">
        <f>H34</f>
        <v>6000</v>
      </c>
    </row>
    <row r="34" spans="1:8" s="27" customFormat="1" ht="17.25">
      <c r="A34" s="28">
        <v>2611</v>
      </c>
      <c r="B34" s="30" t="s">
        <v>6</v>
      </c>
      <c r="C34" s="30" t="s">
        <v>1</v>
      </c>
      <c r="D34" s="30" t="s">
        <v>1</v>
      </c>
      <c r="E34" s="104" t="s">
        <v>96</v>
      </c>
      <c r="F34" s="130">
        <f>H34</f>
        <v>6000</v>
      </c>
      <c r="G34" s="130"/>
      <c r="H34" s="136">
        <v>6000</v>
      </c>
    </row>
    <row r="35" spans="1:8" s="27" customFormat="1" ht="17.25">
      <c r="A35" s="28">
        <v>2630</v>
      </c>
      <c r="B35" s="165" t="s">
        <v>6</v>
      </c>
      <c r="C35" s="203" t="s">
        <v>71</v>
      </c>
      <c r="D35" s="30" t="s">
        <v>0</v>
      </c>
      <c r="E35" s="144" t="s">
        <v>153</v>
      </c>
      <c r="F35" s="130">
        <f>H35</f>
        <v>9000</v>
      </c>
      <c r="G35" s="130"/>
      <c r="H35" s="136">
        <f>H37</f>
        <v>9000</v>
      </c>
    </row>
    <row r="36" spans="1:8" s="27" customFormat="1" ht="17.25">
      <c r="A36" s="28"/>
      <c r="B36" s="165"/>
      <c r="C36" s="203"/>
      <c r="D36" s="30"/>
      <c r="E36" s="143" t="s">
        <v>154</v>
      </c>
      <c r="F36" s="130"/>
      <c r="G36" s="130"/>
      <c r="H36" s="136"/>
    </row>
    <row r="37" spans="1:8" s="27" customFormat="1" ht="17.25">
      <c r="A37" s="91">
        <v>2631</v>
      </c>
      <c r="B37" s="204" t="s">
        <v>6</v>
      </c>
      <c r="C37" s="205" t="s">
        <v>71</v>
      </c>
      <c r="D37" s="29" t="s">
        <v>1</v>
      </c>
      <c r="E37" s="144" t="s">
        <v>153</v>
      </c>
      <c r="F37" s="130">
        <f>H37</f>
        <v>9000</v>
      </c>
      <c r="G37" s="130"/>
      <c r="H37" s="136">
        <v>9000</v>
      </c>
    </row>
    <row r="38" spans="1:8" s="27" customFormat="1" ht="24" customHeight="1">
      <c r="A38" s="31">
        <v>2800</v>
      </c>
      <c r="B38" s="29" t="s">
        <v>7</v>
      </c>
      <c r="C38" s="29" t="s">
        <v>0</v>
      </c>
      <c r="D38" s="29" t="s">
        <v>0</v>
      </c>
      <c r="E38" s="106" t="s">
        <v>22</v>
      </c>
      <c r="F38" s="130">
        <f>H38</f>
        <v>5000</v>
      </c>
      <c r="G38" s="130"/>
      <c r="H38" s="136">
        <f>H40</f>
        <v>5000</v>
      </c>
    </row>
    <row r="39" spans="1:8" s="27" customFormat="1" ht="17.25">
      <c r="A39" s="28"/>
      <c r="B39" s="29"/>
      <c r="C39" s="29"/>
      <c r="D39" s="29"/>
      <c r="E39" s="104" t="s">
        <v>61</v>
      </c>
      <c r="F39" s="130"/>
      <c r="G39" s="130"/>
      <c r="H39" s="136"/>
    </row>
    <row r="40" spans="1:8" s="27" customFormat="1" ht="17.25">
      <c r="A40" s="28">
        <v>2820</v>
      </c>
      <c r="B40" s="29" t="s">
        <v>7</v>
      </c>
      <c r="C40" s="29" t="s">
        <v>2</v>
      </c>
      <c r="D40" s="29" t="s">
        <v>0</v>
      </c>
      <c r="E40" s="105" t="s">
        <v>123</v>
      </c>
      <c r="F40" s="130">
        <f>H40</f>
        <v>5000</v>
      </c>
      <c r="G40" s="130"/>
      <c r="H40" s="136">
        <f>H41</f>
        <v>5000</v>
      </c>
    </row>
    <row r="41" spans="1:10" s="27" customFormat="1" ht="17.25">
      <c r="A41" s="28">
        <v>2824</v>
      </c>
      <c r="B41" s="30" t="s">
        <v>7</v>
      </c>
      <c r="C41" s="30" t="s">
        <v>2</v>
      </c>
      <c r="D41" s="30" t="s">
        <v>56</v>
      </c>
      <c r="E41" s="104" t="s">
        <v>145</v>
      </c>
      <c r="F41" s="130">
        <f>H41</f>
        <v>5000</v>
      </c>
      <c r="G41" s="130"/>
      <c r="H41" s="136">
        <v>5000</v>
      </c>
      <c r="J41" s="185"/>
    </row>
    <row r="42" spans="1:8" s="27" customFormat="1" ht="17.25">
      <c r="A42" s="31">
        <v>2900</v>
      </c>
      <c r="B42" s="29" t="s">
        <v>8</v>
      </c>
      <c r="C42" s="29" t="s">
        <v>0</v>
      </c>
      <c r="D42" s="29" t="s">
        <v>0</v>
      </c>
      <c r="E42" s="142" t="s">
        <v>97</v>
      </c>
      <c r="F42" s="130">
        <f>G42+H42</f>
        <v>16800</v>
      </c>
      <c r="G42" s="130">
        <f>G44+G47</f>
        <v>9800</v>
      </c>
      <c r="H42" s="136">
        <f>H44+H49</f>
        <v>7000</v>
      </c>
    </row>
    <row r="43" spans="1:8" s="27" customFormat="1" ht="17.25">
      <c r="A43" s="28"/>
      <c r="B43" s="29"/>
      <c r="C43" s="29"/>
      <c r="D43" s="29"/>
      <c r="E43" s="104" t="s">
        <v>61</v>
      </c>
      <c r="F43" s="130"/>
      <c r="G43" s="130"/>
      <c r="H43" s="136"/>
    </row>
    <row r="44" spans="1:8" s="27" customFormat="1" ht="27">
      <c r="A44" s="28">
        <v>2910</v>
      </c>
      <c r="B44" s="29" t="s">
        <v>8</v>
      </c>
      <c r="C44" s="29" t="s">
        <v>1</v>
      </c>
      <c r="D44" s="29" t="s">
        <v>0</v>
      </c>
      <c r="E44" s="105" t="s">
        <v>98</v>
      </c>
      <c r="F44" s="130">
        <f>G44+H44</f>
        <v>12400</v>
      </c>
      <c r="G44" s="130">
        <f>G46</f>
        <v>5400</v>
      </c>
      <c r="H44" s="136">
        <f>H46</f>
        <v>7000</v>
      </c>
    </row>
    <row r="45" spans="1:8" s="27" customFormat="1" ht="17.25">
      <c r="A45" s="28"/>
      <c r="B45" s="29"/>
      <c r="C45" s="29"/>
      <c r="D45" s="29"/>
      <c r="E45" s="104" t="s">
        <v>62</v>
      </c>
      <c r="F45" s="130"/>
      <c r="G45" s="130"/>
      <c r="H45" s="136"/>
    </row>
    <row r="46" spans="1:8" s="27" customFormat="1" ht="17.25">
      <c r="A46" s="28">
        <v>2911</v>
      </c>
      <c r="B46" s="30" t="s">
        <v>8</v>
      </c>
      <c r="C46" s="30" t="s">
        <v>1</v>
      </c>
      <c r="D46" s="30" t="s">
        <v>1</v>
      </c>
      <c r="E46" s="104" t="s">
        <v>68</v>
      </c>
      <c r="F46" s="130">
        <f>G46+H46</f>
        <v>12400</v>
      </c>
      <c r="G46" s="130">
        <v>5400</v>
      </c>
      <c r="H46" s="136">
        <v>7000</v>
      </c>
    </row>
    <row r="47" spans="1:8" s="27" customFormat="1" ht="17.25">
      <c r="A47" s="28">
        <v>2950</v>
      </c>
      <c r="B47" s="29" t="s">
        <v>8</v>
      </c>
      <c r="C47" s="29" t="s">
        <v>57</v>
      </c>
      <c r="D47" s="29" t="s">
        <v>0</v>
      </c>
      <c r="E47" s="105" t="s">
        <v>99</v>
      </c>
      <c r="F47" s="130">
        <f>G47</f>
        <v>4400</v>
      </c>
      <c r="G47" s="130">
        <f>G49</f>
        <v>4400</v>
      </c>
      <c r="H47" s="136"/>
    </row>
    <row r="48" spans="1:8" s="27" customFormat="1" ht="17.25">
      <c r="A48" s="28"/>
      <c r="B48" s="29"/>
      <c r="C48" s="29"/>
      <c r="D48" s="29"/>
      <c r="E48" s="104" t="s">
        <v>62</v>
      </c>
      <c r="F48" s="130"/>
      <c r="G48" s="130"/>
      <c r="H48" s="136"/>
    </row>
    <row r="49" spans="1:10" s="27" customFormat="1" ht="17.25">
      <c r="A49" s="28">
        <v>2951</v>
      </c>
      <c r="B49" s="30" t="s">
        <v>8</v>
      </c>
      <c r="C49" s="30" t="s">
        <v>57</v>
      </c>
      <c r="D49" s="30" t="s">
        <v>1</v>
      </c>
      <c r="E49" s="104" t="s">
        <v>100</v>
      </c>
      <c r="F49" s="130">
        <f>G49+H49</f>
        <v>4400</v>
      </c>
      <c r="G49" s="130">
        <v>4400</v>
      </c>
      <c r="H49" s="136">
        <v>0</v>
      </c>
      <c r="J49" s="185"/>
    </row>
    <row r="50" spans="1:8" s="27" customFormat="1" ht="33">
      <c r="A50" s="31">
        <v>3100</v>
      </c>
      <c r="B50" s="29" t="s">
        <v>129</v>
      </c>
      <c r="C50" s="29" t="s">
        <v>0</v>
      </c>
      <c r="D50" s="29" t="s">
        <v>0</v>
      </c>
      <c r="E50" s="174" t="s">
        <v>139</v>
      </c>
      <c r="F50" s="130">
        <f>F52</f>
        <v>-63200</v>
      </c>
      <c r="G50" s="130">
        <f>G52</f>
        <v>-10000</v>
      </c>
      <c r="H50" s="136"/>
    </row>
    <row r="51" spans="1:8" s="27" customFormat="1" ht="17.25">
      <c r="A51" s="28"/>
      <c r="B51" s="29"/>
      <c r="C51" s="29"/>
      <c r="D51" s="29"/>
      <c r="E51" s="104" t="s">
        <v>61</v>
      </c>
      <c r="F51" s="130"/>
      <c r="G51" s="130"/>
      <c r="H51" s="136"/>
    </row>
    <row r="52" spans="1:8" s="27" customFormat="1" ht="27">
      <c r="A52" s="28">
        <v>3110</v>
      </c>
      <c r="B52" s="183" t="s">
        <v>129</v>
      </c>
      <c r="C52" s="183" t="s">
        <v>1</v>
      </c>
      <c r="D52" s="183" t="s">
        <v>0</v>
      </c>
      <c r="E52" s="184" t="s">
        <v>131</v>
      </c>
      <c r="F52" s="130">
        <f>F54</f>
        <v>-63200</v>
      </c>
      <c r="G52" s="130">
        <f>G54</f>
        <v>-10000</v>
      </c>
      <c r="H52" s="136"/>
    </row>
    <row r="53" spans="1:8" s="27" customFormat="1" ht="17.25">
      <c r="A53" s="28"/>
      <c r="B53" s="29"/>
      <c r="C53" s="29"/>
      <c r="D53" s="29"/>
      <c r="E53" s="104" t="s">
        <v>62</v>
      </c>
      <c r="F53" s="130"/>
      <c r="G53" s="130"/>
      <c r="H53" s="136"/>
    </row>
    <row r="54" spans="1:8" s="27" customFormat="1" ht="18" thickBot="1">
      <c r="A54" s="179">
        <v>3112</v>
      </c>
      <c r="B54" s="200" t="s">
        <v>129</v>
      </c>
      <c r="C54" s="200" t="s">
        <v>1</v>
      </c>
      <c r="D54" s="200" t="s">
        <v>2</v>
      </c>
      <c r="E54" s="202" t="s">
        <v>132</v>
      </c>
      <c r="F54" s="194">
        <v>-63200</v>
      </c>
      <c r="G54" s="194">
        <v>-10000</v>
      </c>
      <c r="H54" s="201"/>
    </row>
    <row r="55" spans="1:7" s="66" customFormat="1" ht="31.5" customHeight="1">
      <c r="A55" s="252" t="s">
        <v>149</v>
      </c>
      <c r="B55" s="252"/>
      <c r="C55" s="252"/>
      <c r="D55" s="252"/>
      <c r="E55" s="252"/>
      <c r="F55" s="252"/>
      <c r="G55" s="252"/>
    </row>
    <row r="56" spans="2:5" ht="17.25">
      <c r="B56" s="35"/>
      <c r="C56" s="32"/>
      <c r="D56" s="33"/>
      <c r="E56" s="19"/>
    </row>
    <row r="57" spans="2:4" ht="17.25">
      <c r="B57" s="35"/>
      <c r="C57" s="36"/>
      <c r="D57" s="37"/>
    </row>
  </sheetData>
  <sheetProtection/>
  <mergeCells count="14">
    <mergeCell ref="F1:H1"/>
    <mergeCell ref="G7:H7"/>
    <mergeCell ref="E3:H3"/>
    <mergeCell ref="A4:H4"/>
    <mergeCell ref="A5:H5"/>
    <mergeCell ref="A7:A8"/>
    <mergeCell ref="B7:B8"/>
    <mergeCell ref="C7:C8"/>
    <mergeCell ref="D7:D8"/>
    <mergeCell ref="F6:H6"/>
    <mergeCell ref="E7:E8"/>
    <mergeCell ref="F7:F8"/>
    <mergeCell ref="E2:H2"/>
    <mergeCell ref="A55:G55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7"/>
  <sheetViews>
    <sheetView workbookViewId="0" topLeftCell="A1">
      <selection activeCell="C3" sqref="C3:F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4.25">
      <c r="D1" s="253" t="s">
        <v>76</v>
      </c>
      <c r="E1" s="253"/>
      <c r="F1" s="253"/>
    </row>
    <row r="2" spans="3:6" ht="14.25">
      <c r="C2" s="251" t="s">
        <v>91</v>
      </c>
      <c r="D2" s="251"/>
      <c r="E2" s="251"/>
      <c r="F2" s="251"/>
    </row>
    <row r="3" spans="3:6" ht="14.25">
      <c r="C3" s="239" t="s">
        <v>178</v>
      </c>
      <c r="D3" s="239"/>
      <c r="E3" s="239"/>
      <c r="F3" s="239"/>
    </row>
    <row r="4" spans="4:6" ht="12.75">
      <c r="D4" s="260"/>
      <c r="E4" s="260"/>
      <c r="F4" s="260"/>
    </row>
    <row r="5" spans="1:6" s="41" customFormat="1" ht="27" customHeight="1">
      <c r="A5" s="261" t="s">
        <v>38</v>
      </c>
      <c r="B5" s="261"/>
      <c r="C5" s="261"/>
      <c r="D5" s="261"/>
      <c r="E5" s="261"/>
      <c r="F5" s="261"/>
    </row>
    <row r="6" spans="1:8" s="42" customFormat="1" ht="37.5" customHeight="1">
      <c r="A6" s="259" t="s">
        <v>176</v>
      </c>
      <c r="B6" s="259"/>
      <c r="C6" s="259"/>
      <c r="D6" s="259"/>
      <c r="E6" s="259"/>
      <c r="F6" s="259"/>
      <c r="G6" s="259"/>
      <c r="H6" s="259"/>
    </row>
    <row r="7" spans="1:3" s="42" customFormat="1" ht="17.25">
      <c r="A7" s="43" t="s">
        <v>44</v>
      </c>
      <c r="B7" s="43"/>
      <c r="C7" s="43"/>
    </row>
    <row r="8" spans="3:6" s="42" customFormat="1" ht="14.25" thickBot="1">
      <c r="C8" s="44"/>
      <c r="E8" s="118" t="s">
        <v>55</v>
      </c>
      <c r="F8" s="114"/>
    </row>
    <row r="9" spans="1:6" s="42" customFormat="1" ht="80.25" customHeight="1">
      <c r="A9" s="255" t="s">
        <v>49</v>
      </c>
      <c r="B9" s="123" t="s">
        <v>39</v>
      </c>
      <c r="C9" s="123"/>
      <c r="D9" s="262" t="s">
        <v>41</v>
      </c>
      <c r="E9" s="242" t="s">
        <v>90</v>
      </c>
      <c r="F9" s="243"/>
    </row>
    <row r="10" spans="1:6" s="42" customFormat="1" ht="33" customHeight="1">
      <c r="A10" s="256"/>
      <c r="B10" s="119" t="s">
        <v>40</v>
      </c>
      <c r="C10" s="54" t="s">
        <v>70</v>
      </c>
      <c r="D10" s="263"/>
      <c r="E10" s="98" t="s">
        <v>42</v>
      </c>
      <c r="F10" s="97" t="s">
        <v>43</v>
      </c>
    </row>
    <row r="11" spans="1:6" s="42" customFormat="1" ht="13.5">
      <c r="A11" s="116">
        <v>1</v>
      </c>
      <c r="B11" s="115">
        <v>2</v>
      </c>
      <c r="C11" s="115">
        <v>3</v>
      </c>
      <c r="D11" s="115">
        <v>4</v>
      </c>
      <c r="E11" s="115">
        <v>5</v>
      </c>
      <c r="F11" s="117">
        <v>6</v>
      </c>
    </row>
    <row r="12" spans="1:6" s="42" customFormat="1" ht="36" customHeight="1">
      <c r="A12" s="55">
        <v>4000</v>
      </c>
      <c r="B12" s="120" t="s">
        <v>72</v>
      </c>
      <c r="C12" s="48"/>
      <c r="D12" s="130">
        <v>0</v>
      </c>
      <c r="E12" s="130">
        <v>0</v>
      </c>
      <c r="F12" s="169">
        <f>F30+F37</f>
        <v>53200</v>
      </c>
    </row>
    <row r="13" spans="1:6" s="42" customFormat="1" ht="14.25">
      <c r="A13" s="55"/>
      <c r="B13" s="47" t="s">
        <v>45</v>
      </c>
      <c r="C13" s="48"/>
      <c r="D13" s="229"/>
      <c r="E13" s="229"/>
      <c r="F13" s="230"/>
    </row>
    <row r="14" spans="1:6" s="42" customFormat="1" ht="51.75" customHeight="1">
      <c r="A14" s="55">
        <v>4050</v>
      </c>
      <c r="B14" s="121" t="s">
        <v>73</v>
      </c>
      <c r="C14" s="122" t="s">
        <v>35</v>
      </c>
      <c r="D14" s="130">
        <f>D16+D21+D24++D30+D37</f>
        <v>0</v>
      </c>
      <c r="E14" s="130">
        <f>E16+E21+E24</f>
        <v>0</v>
      </c>
      <c r="F14" s="168">
        <f>F30+F37</f>
        <v>53200</v>
      </c>
    </row>
    <row r="15" spans="1:6" s="42" customFormat="1" ht="14.25">
      <c r="A15" s="56"/>
      <c r="B15" s="47" t="s">
        <v>45</v>
      </c>
      <c r="C15" s="48"/>
      <c r="D15" s="229"/>
      <c r="E15" s="229"/>
      <c r="F15" s="230"/>
    </row>
    <row r="16" spans="1:6" s="42" customFormat="1" ht="54">
      <c r="A16" s="222">
        <v>4200</v>
      </c>
      <c r="B16" s="223" t="s">
        <v>170</v>
      </c>
      <c r="C16" s="50" t="s">
        <v>35</v>
      </c>
      <c r="D16" s="229">
        <f>E16</f>
        <v>200</v>
      </c>
      <c r="E16" s="229">
        <f>E18</f>
        <v>200</v>
      </c>
      <c r="F16" s="230"/>
    </row>
    <row r="17" spans="1:6" s="42" customFormat="1" ht="14.25">
      <c r="A17" s="224"/>
      <c r="B17" s="225" t="s">
        <v>45</v>
      </c>
      <c r="C17" s="48"/>
      <c r="D17" s="229"/>
      <c r="E17" s="229"/>
      <c r="F17" s="230"/>
    </row>
    <row r="18" spans="1:6" s="42" customFormat="1" ht="39">
      <c r="A18" s="222">
        <v>4210</v>
      </c>
      <c r="B18" s="162" t="s">
        <v>171</v>
      </c>
      <c r="C18" s="50" t="s">
        <v>35</v>
      </c>
      <c r="D18" s="229">
        <f>E18</f>
        <v>200</v>
      </c>
      <c r="E18" s="229">
        <f>E20</f>
        <v>200</v>
      </c>
      <c r="F18" s="230"/>
    </row>
    <row r="19" spans="1:6" s="42" customFormat="1" ht="14.25">
      <c r="A19" s="222"/>
      <c r="B19" s="225" t="s">
        <v>62</v>
      </c>
      <c r="C19" s="50"/>
      <c r="D19" s="229"/>
      <c r="E19" s="229"/>
      <c r="F19" s="230"/>
    </row>
    <row r="20" spans="1:6" s="42" customFormat="1" ht="14.25">
      <c r="A20" s="222">
        <v>4213</v>
      </c>
      <c r="B20" s="161" t="s">
        <v>172</v>
      </c>
      <c r="C20" s="51" t="s">
        <v>173</v>
      </c>
      <c r="D20" s="229">
        <f>E20</f>
        <v>200</v>
      </c>
      <c r="E20" s="229">
        <v>200</v>
      </c>
      <c r="F20" s="230"/>
    </row>
    <row r="21" spans="1:6" s="42" customFormat="1" ht="27">
      <c r="A21" s="55">
        <v>4500</v>
      </c>
      <c r="B21" s="156" t="s">
        <v>113</v>
      </c>
      <c r="C21" s="51"/>
      <c r="D21" s="167">
        <f>E21</f>
        <v>9800</v>
      </c>
      <c r="E21" s="167">
        <f>E22</f>
        <v>9800</v>
      </c>
      <c r="F21" s="230"/>
    </row>
    <row r="22" spans="1:6" s="42" customFormat="1" ht="27">
      <c r="A22" s="55">
        <v>4540</v>
      </c>
      <c r="B22" s="157" t="s">
        <v>114</v>
      </c>
      <c r="C22" s="51"/>
      <c r="D22" s="167">
        <f>E22</f>
        <v>9800</v>
      </c>
      <c r="E22" s="167">
        <f>E23</f>
        <v>9800</v>
      </c>
      <c r="F22" s="230"/>
    </row>
    <row r="23" spans="1:8" s="42" customFormat="1" ht="27">
      <c r="A23" s="55">
        <v>4542</v>
      </c>
      <c r="B23" s="158" t="s">
        <v>126</v>
      </c>
      <c r="C23" s="51" t="s">
        <v>127</v>
      </c>
      <c r="D23" s="167">
        <f>E23</f>
        <v>9800</v>
      </c>
      <c r="E23" s="167">
        <v>9800</v>
      </c>
      <c r="F23" s="230"/>
      <c r="H23" s="186"/>
    </row>
    <row r="24" spans="1:6" s="42" customFormat="1" ht="39.75">
      <c r="A24" s="31">
        <v>4700</v>
      </c>
      <c r="B24" s="182" t="s">
        <v>135</v>
      </c>
      <c r="C24" s="49" t="s">
        <v>35</v>
      </c>
      <c r="D24" s="167">
        <f>D26</f>
        <v>-63200</v>
      </c>
      <c r="E24" s="167">
        <f>E26</f>
        <v>-10000</v>
      </c>
      <c r="F24" s="230"/>
    </row>
    <row r="25" spans="1:6" s="42" customFormat="1" ht="14.25">
      <c r="A25" s="56"/>
      <c r="B25" s="47" t="s">
        <v>45</v>
      </c>
      <c r="C25" s="48"/>
      <c r="D25" s="167"/>
      <c r="E25" s="167"/>
      <c r="F25" s="230"/>
    </row>
    <row r="26" spans="1:6" s="42" customFormat="1" ht="14.25">
      <c r="A26" s="55">
        <v>4770</v>
      </c>
      <c r="B26" s="52" t="s">
        <v>136</v>
      </c>
      <c r="C26" s="49" t="s">
        <v>35</v>
      </c>
      <c r="D26" s="167">
        <f>D28</f>
        <v>-63200</v>
      </c>
      <c r="E26" s="167">
        <f>E28</f>
        <v>-10000</v>
      </c>
      <c r="F26" s="230"/>
    </row>
    <row r="27" spans="1:6" s="42" customFormat="1" ht="14.25">
      <c r="A27" s="55"/>
      <c r="B27" s="47" t="s">
        <v>62</v>
      </c>
      <c r="C27" s="49"/>
      <c r="D27" s="167"/>
      <c r="E27" s="167"/>
      <c r="F27" s="230"/>
    </row>
    <row r="28" spans="1:6" s="42" customFormat="1" ht="15" thickBot="1">
      <c r="A28" s="55">
        <v>4771</v>
      </c>
      <c r="B28" s="163" t="s">
        <v>137</v>
      </c>
      <c r="C28" s="51" t="s">
        <v>138</v>
      </c>
      <c r="D28" s="167">
        <v>-63200</v>
      </c>
      <c r="E28" s="167">
        <v>-10000</v>
      </c>
      <c r="F28" s="230"/>
    </row>
    <row r="29" spans="1:6" s="42" customFormat="1" ht="40.5">
      <c r="A29" s="55"/>
      <c r="B29" s="187" t="s">
        <v>140</v>
      </c>
      <c r="C29" s="51"/>
      <c r="D29" s="167">
        <f>E29</f>
        <v>53200</v>
      </c>
      <c r="E29" s="167">
        <v>53200</v>
      </c>
      <c r="F29" s="230"/>
    </row>
    <row r="30" spans="1:6" s="42" customFormat="1" ht="48">
      <c r="A30" s="55">
        <v>5000</v>
      </c>
      <c r="B30" s="164" t="s">
        <v>118</v>
      </c>
      <c r="C30" s="50" t="s">
        <v>35</v>
      </c>
      <c r="D30" s="167">
        <f>F30</f>
        <v>55000</v>
      </c>
      <c r="E30" s="167"/>
      <c r="F30" s="168">
        <f>F32</f>
        <v>55000</v>
      </c>
    </row>
    <row r="31" spans="1:6" s="42" customFormat="1" ht="14.25">
      <c r="A31" s="56"/>
      <c r="B31" s="47" t="s">
        <v>45</v>
      </c>
      <c r="C31" s="48"/>
      <c r="D31" s="167"/>
      <c r="E31" s="167"/>
      <c r="F31" s="168"/>
    </row>
    <row r="32" spans="1:6" s="42" customFormat="1" ht="27">
      <c r="A32" s="55">
        <v>5100</v>
      </c>
      <c r="B32" s="53" t="s">
        <v>119</v>
      </c>
      <c r="C32" s="50" t="s">
        <v>35</v>
      </c>
      <c r="D32" s="167">
        <f>F32</f>
        <v>55000</v>
      </c>
      <c r="E32" s="167"/>
      <c r="F32" s="168">
        <f>F34</f>
        <v>55000</v>
      </c>
    </row>
    <row r="33" spans="1:6" s="42" customFormat="1" ht="14.25">
      <c r="A33" s="56"/>
      <c r="B33" s="47" t="s">
        <v>45</v>
      </c>
      <c r="C33" s="48"/>
      <c r="D33" s="167"/>
      <c r="E33" s="167"/>
      <c r="F33" s="168"/>
    </row>
    <row r="34" spans="1:6" s="42" customFormat="1" ht="26.25">
      <c r="A34" s="55">
        <v>5130</v>
      </c>
      <c r="B34" s="52" t="s">
        <v>120</v>
      </c>
      <c r="C34" s="50" t="s">
        <v>35</v>
      </c>
      <c r="D34" s="167">
        <f>F34</f>
        <v>55000</v>
      </c>
      <c r="E34" s="167"/>
      <c r="F34" s="168">
        <f>F36</f>
        <v>55000</v>
      </c>
    </row>
    <row r="35" spans="1:6" s="42" customFormat="1" ht="14.25">
      <c r="A35" s="55"/>
      <c r="B35" s="47" t="s">
        <v>62</v>
      </c>
      <c r="C35" s="50"/>
      <c r="D35" s="167"/>
      <c r="E35" s="167"/>
      <c r="F35" s="168"/>
    </row>
    <row r="36" spans="1:8" s="42" customFormat="1" ht="18" customHeight="1">
      <c r="A36" s="209">
        <v>5134</v>
      </c>
      <c r="B36" s="210" t="s">
        <v>121</v>
      </c>
      <c r="C36" s="211" t="s">
        <v>122</v>
      </c>
      <c r="D36" s="227">
        <f>F36</f>
        <v>55000</v>
      </c>
      <c r="E36" s="227"/>
      <c r="F36" s="228">
        <v>55000</v>
      </c>
      <c r="H36" s="186"/>
    </row>
    <row r="37" spans="1:8" s="42" customFormat="1" ht="35.25" customHeight="1">
      <c r="A37" s="212" t="s">
        <v>159</v>
      </c>
      <c r="B37" s="215" t="s">
        <v>160</v>
      </c>
      <c r="C37" s="213" t="s">
        <v>35</v>
      </c>
      <c r="D37" s="167">
        <f>F37</f>
        <v>-1800</v>
      </c>
      <c r="E37" s="167"/>
      <c r="F37" s="168">
        <f>F39</f>
        <v>-1800</v>
      </c>
      <c r="H37" s="186"/>
    </row>
    <row r="38" spans="1:8" s="42" customFormat="1" ht="18" customHeight="1">
      <c r="A38" s="212"/>
      <c r="B38" s="189" t="s">
        <v>61</v>
      </c>
      <c r="C38" s="213"/>
      <c r="D38" s="167"/>
      <c r="E38" s="167"/>
      <c r="F38" s="168"/>
      <c r="H38" s="186"/>
    </row>
    <row r="39" spans="1:8" s="42" customFormat="1" ht="36.75" customHeight="1">
      <c r="A39" s="214" t="s">
        <v>161</v>
      </c>
      <c r="B39" s="74" t="s">
        <v>164</v>
      </c>
      <c r="C39" s="54" t="s">
        <v>35</v>
      </c>
      <c r="D39" s="167">
        <f>F39</f>
        <v>-1800</v>
      </c>
      <c r="E39" s="167"/>
      <c r="F39" s="168">
        <f>F41</f>
        <v>-1800</v>
      </c>
      <c r="H39" s="186"/>
    </row>
    <row r="40" spans="1:8" s="42" customFormat="1" ht="18" customHeight="1">
      <c r="A40" s="214"/>
      <c r="B40" s="216" t="s">
        <v>61</v>
      </c>
      <c r="C40" s="54"/>
      <c r="D40" s="167"/>
      <c r="E40" s="167"/>
      <c r="F40" s="168"/>
      <c r="H40" s="186"/>
    </row>
    <row r="41" spans="1:8" s="42" customFormat="1" ht="26.25" customHeight="1">
      <c r="A41" s="218" t="s">
        <v>162</v>
      </c>
      <c r="B41" s="217" t="s">
        <v>165</v>
      </c>
      <c r="C41" s="191" t="s">
        <v>163</v>
      </c>
      <c r="D41" s="167">
        <f>F41</f>
        <v>-1800</v>
      </c>
      <c r="E41" s="167"/>
      <c r="F41" s="168">
        <v>-1800</v>
      </c>
      <c r="H41" s="186"/>
    </row>
    <row r="42" spans="1:7" s="66" customFormat="1" ht="30.75" customHeight="1">
      <c r="A42" s="252" t="s">
        <v>149</v>
      </c>
      <c r="B42" s="252"/>
      <c r="C42" s="252"/>
      <c r="D42" s="252"/>
      <c r="E42" s="252"/>
      <c r="F42" s="252"/>
      <c r="G42" s="252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  <row r="151" s="9" customFormat="1" ht="12.75">
      <c r="C151" s="16"/>
    </row>
    <row r="152" s="9" customFormat="1" ht="12.75">
      <c r="C152" s="16"/>
    </row>
    <row r="153" s="9" customFormat="1" ht="12.75">
      <c r="C153" s="16"/>
    </row>
    <row r="154" s="9" customFormat="1" ht="12.75">
      <c r="C154" s="16"/>
    </row>
    <row r="155" s="9" customFormat="1" ht="12.75">
      <c r="C155" s="16"/>
    </row>
    <row r="156" s="9" customFormat="1" ht="12.75">
      <c r="C156" s="16"/>
    </row>
    <row r="157" s="9" customFormat="1" ht="12.75">
      <c r="C157" s="16"/>
    </row>
    <row r="158" s="9" customFormat="1" ht="12.75">
      <c r="C158" s="16"/>
    </row>
    <row r="159" s="9" customFormat="1" ht="12.75">
      <c r="C159" s="16"/>
    </row>
    <row r="160" s="9" customFormat="1" ht="12.75">
      <c r="C160" s="16"/>
    </row>
    <row r="161" s="9" customFormat="1" ht="12.75">
      <c r="C161" s="16"/>
    </row>
    <row r="162" s="9" customFormat="1" ht="12.75">
      <c r="C162" s="16"/>
    </row>
    <row r="163" s="9" customFormat="1" ht="12.75">
      <c r="C163" s="16"/>
    </row>
    <row r="164" s="9" customFormat="1" ht="12.75">
      <c r="C164" s="16"/>
    </row>
    <row r="165" s="9" customFormat="1" ht="12.75">
      <c r="C165" s="16"/>
    </row>
    <row r="166" s="9" customFormat="1" ht="12.75">
      <c r="C166" s="16"/>
    </row>
    <row r="167" s="9" customFormat="1" ht="12.75">
      <c r="C167" s="16"/>
    </row>
  </sheetData>
  <sheetProtection/>
  <mergeCells count="10">
    <mergeCell ref="C2:F2"/>
    <mergeCell ref="A6:H6"/>
    <mergeCell ref="C3:F3"/>
    <mergeCell ref="D1:F1"/>
    <mergeCell ref="D4:F4"/>
    <mergeCell ref="A42:G42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tabSelected="1" workbookViewId="0" topLeftCell="A1">
      <selection activeCell="E3" sqref="E3:H3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94" customWidth="1"/>
    <col min="7" max="7" width="11.28125" style="94" customWidth="1"/>
    <col min="8" max="8" width="11.140625" style="94" customWidth="1"/>
    <col min="9" max="9" width="9.140625" style="5" customWidth="1"/>
    <col min="10" max="11" width="10.8515625" style="5" bestFit="1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253" t="s">
        <v>179</v>
      </c>
      <c r="G1" s="253"/>
      <c r="H1" s="253"/>
    </row>
    <row r="2" spans="5:8" ht="15">
      <c r="E2" s="251" t="s">
        <v>91</v>
      </c>
      <c r="F2" s="251"/>
      <c r="G2" s="251"/>
      <c r="H2" s="251"/>
    </row>
    <row r="3" spans="5:8" ht="15">
      <c r="E3" s="251" t="s">
        <v>178</v>
      </c>
      <c r="F3" s="251"/>
      <c r="G3" s="251"/>
      <c r="H3" s="251"/>
    </row>
    <row r="4" spans="1:8" ht="20.25">
      <c r="A4" s="270" t="s">
        <v>63</v>
      </c>
      <c r="B4" s="270"/>
      <c r="C4" s="270"/>
      <c r="D4" s="270"/>
      <c r="E4" s="270"/>
      <c r="F4" s="270"/>
      <c r="G4" s="270"/>
      <c r="H4" s="270"/>
    </row>
    <row r="5" spans="1:8" ht="36" customHeight="1">
      <c r="A5" s="271" t="s">
        <v>177</v>
      </c>
      <c r="B5" s="271"/>
      <c r="C5" s="271"/>
      <c r="D5" s="271"/>
      <c r="E5" s="271"/>
      <c r="F5" s="271"/>
      <c r="G5" s="271"/>
      <c r="H5" s="271"/>
    </row>
    <row r="6" spans="1:8" ht="18" thickBot="1">
      <c r="A6" s="20"/>
      <c r="B6" s="21"/>
      <c r="C6" s="22"/>
      <c r="D6" s="22"/>
      <c r="E6" s="23"/>
      <c r="F6" s="92"/>
      <c r="G6" s="92" t="s">
        <v>55</v>
      </c>
      <c r="H6" s="92"/>
    </row>
    <row r="7" spans="1:14" s="6" customFormat="1" ht="90.75" customHeight="1">
      <c r="A7" s="255" t="s">
        <v>49</v>
      </c>
      <c r="B7" s="265" t="s">
        <v>69</v>
      </c>
      <c r="C7" s="267" t="s">
        <v>51</v>
      </c>
      <c r="D7" s="267" t="s">
        <v>52</v>
      </c>
      <c r="E7" s="247" t="s">
        <v>64</v>
      </c>
      <c r="F7" s="249" t="s">
        <v>65</v>
      </c>
      <c r="G7" s="242" t="s">
        <v>90</v>
      </c>
      <c r="H7" s="243"/>
      <c r="L7" s="130"/>
      <c r="N7" s="170"/>
    </row>
    <row r="8" spans="1:8" s="7" customFormat="1" ht="35.25" customHeight="1">
      <c r="A8" s="256"/>
      <c r="B8" s="266"/>
      <c r="C8" s="268"/>
      <c r="D8" s="268"/>
      <c r="E8" s="248"/>
      <c r="F8" s="250"/>
      <c r="G8" s="98" t="s">
        <v>42</v>
      </c>
      <c r="H8" s="97" t="s">
        <v>43</v>
      </c>
    </row>
    <row r="9" spans="1:8" s="17" customFormat="1" ht="16.5" customHeight="1">
      <c r="A9" s="112">
        <v>1</v>
      </c>
      <c r="B9" s="109">
        <v>2</v>
      </c>
      <c r="C9" s="109">
        <v>3</v>
      </c>
      <c r="D9" s="109">
        <v>4</v>
      </c>
      <c r="E9" s="109">
        <v>5</v>
      </c>
      <c r="F9" s="74">
        <v>6</v>
      </c>
      <c r="G9" s="74">
        <v>7</v>
      </c>
      <c r="H9" s="113">
        <v>8</v>
      </c>
    </row>
    <row r="10" spans="1:12" s="18" customFormat="1" ht="55.5" customHeight="1">
      <c r="A10" s="141">
        <v>2000</v>
      </c>
      <c r="B10" s="100" t="s">
        <v>36</v>
      </c>
      <c r="C10" s="101" t="s">
        <v>37</v>
      </c>
      <c r="D10" s="102" t="s">
        <v>37</v>
      </c>
      <c r="E10" s="103" t="s">
        <v>92</v>
      </c>
      <c r="F10" s="130">
        <f>F11+F23+F45+F69+F93+F106+F134</f>
        <v>0</v>
      </c>
      <c r="G10" s="130">
        <f>G11+G106+G134</f>
        <v>0</v>
      </c>
      <c r="H10" s="169">
        <f>H23+H45+H69+H93+H106</f>
        <v>53200</v>
      </c>
      <c r="L10" s="188"/>
    </row>
    <row r="11" spans="1:12" s="18" customFormat="1" ht="54.75" customHeight="1">
      <c r="A11" s="145">
        <v>2100</v>
      </c>
      <c r="B11" s="29" t="s">
        <v>3</v>
      </c>
      <c r="C11" s="45">
        <v>0</v>
      </c>
      <c r="D11" s="45">
        <v>0</v>
      </c>
      <c r="E11" s="142" t="s">
        <v>103</v>
      </c>
      <c r="F11" s="130">
        <f>G11+H11</f>
        <v>200</v>
      </c>
      <c r="G11" s="130">
        <f>G13</f>
        <v>200</v>
      </c>
      <c r="H11" s="169"/>
      <c r="L11" s="188"/>
    </row>
    <row r="12" spans="1:8" s="18" customFormat="1" ht="20.25" customHeight="1">
      <c r="A12" s="91"/>
      <c r="B12" s="29"/>
      <c r="C12" s="45"/>
      <c r="D12" s="45"/>
      <c r="E12" s="143" t="s">
        <v>61</v>
      </c>
      <c r="F12" s="130"/>
      <c r="G12" s="130"/>
      <c r="H12" s="169"/>
    </row>
    <row r="13" spans="1:8" s="18" customFormat="1" ht="48" customHeight="1">
      <c r="A13" s="91">
        <v>2110</v>
      </c>
      <c r="B13" s="29" t="s">
        <v>3</v>
      </c>
      <c r="C13" s="45">
        <v>1</v>
      </c>
      <c r="D13" s="45">
        <v>0</v>
      </c>
      <c r="E13" s="126" t="s">
        <v>93</v>
      </c>
      <c r="F13" s="130">
        <f>F15</f>
        <v>200</v>
      </c>
      <c r="G13" s="130">
        <f>G15</f>
        <v>200</v>
      </c>
      <c r="H13" s="169">
        <f>H15</f>
        <v>0</v>
      </c>
    </row>
    <row r="14" spans="1:8" s="18" customFormat="1" ht="24" customHeight="1">
      <c r="A14" s="91"/>
      <c r="B14" s="29"/>
      <c r="C14" s="45"/>
      <c r="D14" s="45"/>
      <c r="E14" s="148" t="s">
        <v>62</v>
      </c>
      <c r="F14" s="130"/>
      <c r="G14" s="130"/>
      <c r="H14" s="169"/>
    </row>
    <row r="15" spans="1:8" s="18" customFormat="1" ht="29.25" customHeight="1">
      <c r="A15" s="91">
        <v>2111</v>
      </c>
      <c r="B15" s="29" t="s">
        <v>3</v>
      </c>
      <c r="C15" s="45">
        <v>1</v>
      </c>
      <c r="D15" s="45">
        <v>1</v>
      </c>
      <c r="E15" s="126" t="s">
        <v>104</v>
      </c>
      <c r="F15" s="130">
        <f>G15+H15</f>
        <v>200</v>
      </c>
      <c r="G15" s="130">
        <f>G17</f>
        <v>200</v>
      </c>
      <c r="H15" s="169">
        <f>H17</f>
        <v>0</v>
      </c>
    </row>
    <row r="16" spans="1:8" s="18" customFormat="1" ht="27.75" customHeight="1">
      <c r="A16" s="28"/>
      <c r="B16" s="30"/>
      <c r="C16" s="46"/>
      <c r="D16" s="46"/>
      <c r="E16" s="146" t="s">
        <v>66</v>
      </c>
      <c r="F16" s="130"/>
      <c r="G16" s="130"/>
      <c r="H16" s="169"/>
    </row>
    <row r="17" spans="1:8" s="18" customFormat="1" ht="23.25" customHeight="1">
      <c r="A17" s="28"/>
      <c r="B17" s="30"/>
      <c r="C17" s="46"/>
      <c r="D17" s="46"/>
      <c r="E17" s="147" t="s">
        <v>17</v>
      </c>
      <c r="F17" s="130">
        <f>G17+H17</f>
        <v>200</v>
      </c>
      <c r="G17" s="130">
        <f>G18</f>
        <v>200</v>
      </c>
      <c r="H17" s="169"/>
    </row>
    <row r="18" spans="1:8" s="18" customFormat="1" ht="25.5" customHeight="1">
      <c r="A18" s="28"/>
      <c r="B18" s="30"/>
      <c r="C18" s="46"/>
      <c r="D18" s="46"/>
      <c r="E18" s="147" t="s">
        <v>18</v>
      </c>
      <c r="F18" s="130">
        <f>G18</f>
        <v>200</v>
      </c>
      <c r="G18" s="130">
        <f>G19</f>
        <v>200</v>
      </c>
      <c r="H18" s="169"/>
    </row>
    <row r="19" spans="1:8" s="18" customFormat="1" ht="28.5" customHeight="1">
      <c r="A19" s="141"/>
      <c r="B19" s="100"/>
      <c r="C19" s="101"/>
      <c r="D19" s="102"/>
      <c r="E19" s="147" t="s">
        <v>105</v>
      </c>
      <c r="F19" s="130">
        <f>G19</f>
        <v>200</v>
      </c>
      <c r="G19" s="130">
        <f>G20</f>
        <v>200</v>
      </c>
      <c r="H19" s="169"/>
    </row>
    <row r="20" spans="1:8" s="18" customFormat="1" ht="18" customHeight="1">
      <c r="A20" s="141"/>
      <c r="B20" s="100"/>
      <c r="C20" s="101"/>
      <c r="D20" s="102"/>
      <c r="E20" s="147" t="s">
        <v>107</v>
      </c>
      <c r="F20" s="130">
        <f>G20</f>
        <v>200</v>
      </c>
      <c r="G20" s="130">
        <f>G22</f>
        <v>200</v>
      </c>
      <c r="H20" s="169"/>
    </row>
    <row r="21" spans="1:8" s="18" customFormat="1" ht="17.25" customHeight="1">
      <c r="A21" s="141"/>
      <c r="B21" s="100"/>
      <c r="C21" s="101"/>
      <c r="D21" s="102"/>
      <c r="E21" s="148" t="s">
        <v>62</v>
      </c>
      <c r="F21" s="130"/>
      <c r="G21" s="130"/>
      <c r="H21" s="169"/>
    </row>
    <row r="22" spans="1:8" s="18" customFormat="1" ht="21.75" customHeight="1">
      <c r="A22" s="141"/>
      <c r="B22" s="100"/>
      <c r="C22" s="101"/>
      <c r="D22" s="102"/>
      <c r="E22" s="149" t="s">
        <v>19</v>
      </c>
      <c r="F22" s="130">
        <f>G22</f>
        <v>200</v>
      </c>
      <c r="G22" s="130">
        <v>200</v>
      </c>
      <c r="H22" s="169"/>
    </row>
    <row r="23" spans="1:12" s="18" customFormat="1" ht="30" customHeight="1">
      <c r="A23" s="152">
        <v>2400</v>
      </c>
      <c r="B23" s="192" t="s">
        <v>4</v>
      </c>
      <c r="C23" s="153">
        <v>0</v>
      </c>
      <c r="D23" s="153">
        <v>0</v>
      </c>
      <c r="E23" s="154" t="s">
        <v>110</v>
      </c>
      <c r="F23" s="130">
        <f>G23+H23</f>
        <v>15200</v>
      </c>
      <c r="G23" s="130"/>
      <c r="H23" s="169">
        <f>H25+H37</f>
        <v>15200</v>
      </c>
      <c r="L23" s="18">
        <v>190332</v>
      </c>
    </row>
    <row r="24" spans="1:8" s="18" customFormat="1" ht="20.25" customHeight="1">
      <c r="A24" s="152"/>
      <c r="B24" s="192"/>
      <c r="C24" s="153"/>
      <c r="D24" s="153"/>
      <c r="E24" s="143" t="s">
        <v>61</v>
      </c>
      <c r="F24" s="130"/>
      <c r="G24" s="130"/>
      <c r="H24" s="169"/>
    </row>
    <row r="25" spans="1:12" s="18" customFormat="1" ht="33" customHeight="1">
      <c r="A25" s="91">
        <v>2450</v>
      </c>
      <c r="B25" s="29" t="s">
        <v>4</v>
      </c>
      <c r="C25" s="45">
        <v>5</v>
      </c>
      <c r="D25" s="45">
        <v>0</v>
      </c>
      <c r="E25" s="150" t="s">
        <v>146</v>
      </c>
      <c r="F25" s="130">
        <f>H25</f>
        <v>17000</v>
      </c>
      <c r="G25" s="130"/>
      <c r="H25" s="169">
        <f>H27</f>
        <v>17000</v>
      </c>
      <c r="L25" s="173">
        <v>87036.8</v>
      </c>
    </row>
    <row r="26" spans="1:12" s="18" customFormat="1" ht="19.5" customHeight="1">
      <c r="A26" s="91"/>
      <c r="B26" s="29"/>
      <c r="C26" s="45"/>
      <c r="D26" s="45"/>
      <c r="E26" s="143" t="s">
        <v>62</v>
      </c>
      <c r="F26" s="130"/>
      <c r="G26" s="130"/>
      <c r="H26" s="169"/>
      <c r="L26" s="18">
        <v>84036.8</v>
      </c>
    </row>
    <row r="27" spans="1:12" s="18" customFormat="1" ht="30.75" customHeight="1">
      <c r="A27" s="91">
        <v>2451</v>
      </c>
      <c r="B27" s="29" t="s">
        <v>4</v>
      </c>
      <c r="C27" s="45">
        <v>5</v>
      </c>
      <c r="D27" s="45">
        <v>1</v>
      </c>
      <c r="E27" s="147" t="s">
        <v>158</v>
      </c>
      <c r="F27" s="130">
        <f>H27</f>
        <v>17000</v>
      </c>
      <c r="G27" s="130"/>
      <c r="H27" s="169">
        <f>H29</f>
        <v>17000</v>
      </c>
      <c r="L27" s="173">
        <f>L25-L26</f>
        <v>3000</v>
      </c>
    </row>
    <row r="28" spans="1:8" s="18" customFormat="1" ht="30" customHeight="1">
      <c r="A28" s="28"/>
      <c r="B28" s="30"/>
      <c r="C28" s="46"/>
      <c r="D28" s="46"/>
      <c r="E28" s="104" t="s">
        <v>66</v>
      </c>
      <c r="F28" s="130"/>
      <c r="G28" s="130"/>
      <c r="H28" s="169"/>
    </row>
    <row r="29" spans="1:8" s="18" customFormat="1" ht="23.25" customHeight="1">
      <c r="A29" s="28"/>
      <c r="B29" s="30"/>
      <c r="C29" s="46"/>
      <c r="D29" s="46"/>
      <c r="E29" s="147" t="s">
        <v>17</v>
      </c>
      <c r="F29" s="130">
        <f>H29</f>
        <v>17000</v>
      </c>
      <c r="G29" s="130"/>
      <c r="H29" s="169">
        <f>H30</f>
        <v>17000</v>
      </c>
    </row>
    <row r="30" spans="1:8" s="18" customFormat="1" ht="21.75" customHeight="1">
      <c r="A30" s="28"/>
      <c r="B30" s="30"/>
      <c r="C30" s="46"/>
      <c r="D30" s="46"/>
      <c r="E30" s="151" t="s">
        <v>108</v>
      </c>
      <c r="F30" s="130">
        <f>H30</f>
        <v>17000</v>
      </c>
      <c r="G30" s="130"/>
      <c r="H30" s="169">
        <f>H32</f>
        <v>17000</v>
      </c>
    </row>
    <row r="31" spans="1:8" s="18" customFormat="1" ht="18.75" customHeight="1">
      <c r="A31" s="28"/>
      <c r="B31" s="30"/>
      <c r="C31" s="46"/>
      <c r="D31" s="46"/>
      <c r="E31" s="110" t="s">
        <v>106</v>
      </c>
      <c r="F31" s="130"/>
      <c r="G31" s="130"/>
      <c r="H31" s="169"/>
    </row>
    <row r="32" spans="1:8" s="18" customFormat="1" ht="18.75" customHeight="1">
      <c r="A32" s="28"/>
      <c r="B32" s="30"/>
      <c r="C32" s="46"/>
      <c r="D32" s="46"/>
      <c r="E32" s="111" t="s">
        <v>109</v>
      </c>
      <c r="F32" s="130">
        <f>H32</f>
        <v>17000</v>
      </c>
      <c r="G32" s="130"/>
      <c r="H32" s="169">
        <f>H34</f>
        <v>17000</v>
      </c>
    </row>
    <row r="33" spans="1:8" s="18" customFormat="1" ht="18.75" customHeight="1">
      <c r="A33" s="28"/>
      <c r="B33" s="30"/>
      <c r="C33" s="46"/>
      <c r="D33" s="46"/>
      <c r="E33" s="110" t="s">
        <v>62</v>
      </c>
      <c r="F33" s="130"/>
      <c r="G33" s="130"/>
      <c r="H33" s="169"/>
    </row>
    <row r="34" spans="1:8" s="18" customFormat="1" ht="29.25" customHeight="1">
      <c r="A34" s="28"/>
      <c r="B34" s="30"/>
      <c r="C34" s="46"/>
      <c r="D34" s="46"/>
      <c r="E34" s="151" t="s">
        <v>111</v>
      </c>
      <c r="F34" s="130">
        <f>H34</f>
        <v>17000</v>
      </c>
      <c r="G34" s="130"/>
      <c r="H34" s="169">
        <f>H36</f>
        <v>17000</v>
      </c>
    </row>
    <row r="35" spans="1:8" s="18" customFormat="1" ht="18.75" customHeight="1">
      <c r="A35" s="28"/>
      <c r="B35" s="30"/>
      <c r="C35" s="46"/>
      <c r="D35" s="46"/>
      <c r="E35" s="155" t="s">
        <v>62</v>
      </c>
      <c r="F35" s="130"/>
      <c r="G35" s="130"/>
      <c r="H35" s="169"/>
    </row>
    <row r="36" spans="1:8" s="18" customFormat="1" ht="27" customHeight="1">
      <c r="A36" s="28"/>
      <c r="B36" s="30"/>
      <c r="C36" s="46"/>
      <c r="D36" s="46"/>
      <c r="E36" s="149" t="s">
        <v>20</v>
      </c>
      <c r="F36" s="130">
        <f>H36</f>
        <v>17000</v>
      </c>
      <c r="G36" s="130"/>
      <c r="H36" s="169">
        <v>17000</v>
      </c>
    </row>
    <row r="37" spans="1:8" s="18" customFormat="1" ht="30.75" customHeight="1">
      <c r="A37" s="91">
        <v>2490</v>
      </c>
      <c r="B37" s="29" t="s">
        <v>4</v>
      </c>
      <c r="C37" s="45">
        <v>9</v>
      </c>
      <c r="D37" s="45">
        <v>0</v>
      </c>
      <c r="E37" s="196" t="s">
        <v>157</v>
      </c>
      <c r="F37" s="130">
        <f>H37</f>
        <v>-1800</v>
      </c>
      <c r="G37" s="130"/>
      <c r="H37" s="169">
        <f>H39</f>
        <v>-1800</v>
      </c>
    </row>
    <row r="38" spans="1:8" s="18" customFormat="1" ht="18.75" customHeight="1">
      <c r="A38" s="91"/>
      <c r="B38" s="29"/>
      <c r="C38" s="45"/>
      <c r="D38" s="45"/>
      <c r="E38" s="104" t="s">
        <v>62</v>
      </c>
      <c r="F38" s="130"/>
      <c r="G38" s="130"/>
      <c r="H38" s="169"/>
    </row>
    <row r="39" spans="1:8" s="18" customFormat="1" ht="33.75" customHeight="1">
      <c r="A39" s="91">
        <v>2491</v>
      </c>
      <c r="B39" s="29" t="s">
        <v>4</v>
      </c>
      <c r="C39" s="45">
        <v>9</v>
      </c>
      <c r="D39" s="45">
        <v>1</v>
      </c>
      <c r="E39" s="126" t="s">
        <v>157</v>
      </c>
      <c r="F39" s="130">
        <f>H39</f>
        <v>-1800</v>
      </c>
      <c r="G39" s="130"/>
      <c r="H39" s="169">
        <f>H40</f>
        <v>-1800</v>
      </c>
    </row>
    <row r="40" spans="1:8" s="18" customFormat="1" ht="44.25" customHeight="1">
      <c r="A40" s="28"/>
      <c r="B40" s="30"/>
      <c r="C40" s="46"/>
      <c r="D40" s="46"/>
      <c r="E40" s="60" t="s">
        <v>166</v>
      </c>
      <c r="F40" s="130">
        <f>H40</f>
        <v>-1800</v>
      </c>
      <c r="G40" s="130"/>
      <c r="H40" s="169">
        <f>H42</f>
        <v>-1800</v>
      </c>
    </row>
    <row r="41" spans="1:8" s="18" customFormat="1" ht="33" customHeight="1">
      <c r="A41" s="28"/>
      <c r="B41" s="30"/>
      <c r="C41" s="46"/>
      <c r="D41" s="46"/>
      <c r="E41" s="143" t="s">
        <v>66</v>
      </c>
      <c r="F41" s="130"/>
      <c r="G41" s="130"/>
      <c r="H41" s="169"/>
    </row>
    <row r="42" spans="1:8" s="18" customFormat="1" ht="31.5" customHeight="1">
      <c r="A42" s="28"/>
      <c r="B42" s="30"/>
      <c r="C42" s="46"/>
      <c r="D42" s="46"/>
      <c r="E42" s="74" t="s">
        <v>164</v>
      </c>
      <c r="F42" s="130">
        <f>H42</f>
        <v>-1800</v>
      </c>
      <c r="G42" s="130"/>
      <c r="H42" s="169">
        <f>H44</f>
        <v>-1800</v>
      </c>
    </row>
    <row r="43" spans="1:8" s="18" customFormat="1" ht="20.25" customHeight="1">
      <c r="A43" s="28"/>
      <c r="B43" s="30"/>
      <c r="C43" s="46"/>
      <c r="D43" s="46"/>
      <c r="E43" s="216" t="s">
        <v>61</v>
      </c>
      <c r="F43" s="130"/>
      <c r="G43" s="130"/>
      <c r="H43" s="169"/>
    </row>
    <row r="44" spans="1:8" s="18" customFormat="1" ht="18.75" customHeight="1">
      <c r="A44" s="28"/>
      <c r="B44" s="30"/>
      <c r="C44" s="46"/>
      <c r="D44" s="46"/>
      <c r="E44" s="217" t="s">
        <v>165</v>
      </c>
      <c r="F44" s="130">
        <f>H44</f>
        <v>-1800</v>
      </c>
      <c r="G44" s="130"/>
      <c r="H44" s="169">
        <v>-1800</v>
      </c>
    </row>
    <row r="45" spans="1:8" s="18" customFormat="1" ht="30" customHeight="1">
      <c r="A45" s="145">
        <v>2500</v>
      </c>
      <c r="B45" s="29" t="s">
        <v>5</v>
      </c>
      <c r="C45" s="45">
        <v>0</v>
      </c>
      <c r="D45" s="45">
        <v>0</v>
      </c>
      <c r="E45" s="142" t="s">
        <v>112</v>
      </c>
      <c r="F45" s="130">
        <f>H45</f>
        <v>11000</v>
      </c>
      <c r="G45" s="130"/>
      <c r="H45" s="169">
        <f>H46+H58</f>
        <v>11000</v>
      </c>
    </row>
    <row r="46" spans="1:8" s="18" customFormat="1" ht="27" customHeight="1">
      <c r="A46" s="91">
        <v>2510</v>
      </c>
      <c r="B46" s="29" t="s">
        <v>5</v>
      </c>
      <c r="C46" s="45">
        <v>1</v>
      </c>
      <c r="D46" s="45">
        <v>0</v>
      </c>
      <c r="E46" s="150" t="s">
        <v>102</v>
      </c>
      <c r="F46" s="130">
        <f>H46</f>
        <v>7000</v>
      </c>
      <c r="G46" s="130"/>
      <c r="H46" s="169">
        <f>H48</f>
        <v>7000</v>
      </c>
    </row>
    <row r="47" spans="1:8" s="18" customFormat="1" ht="24" customHeight="1">
      <c r="A47" s="91"/>
      <c r="B47" s="29"/>
      <c r="C47" s="45"/>
      <c r="D47" s="45"/>
      <c r="E47" s="143" t="s">
        <v>62</v>
      </c>
      <c r="F47" s="130"/>
      <c r="G47" s="130"/>
      <c r="H47" s="169"/>
    </row>
    <row r="48" spans="1:8" s="18" customFormat="1" ht="24" customHeight="1">
      <c r="A48" s="91">
        <v>2511</v>
      </c>
      <c r="B48" s="29" t="s">
        <v>5</v>
      </c>
      <c r="C48" s="45">
        <v>1</v>
      </c>
      <c r="D48" s="45">
        <v>1</v>
      </c>
      <c r="E48" s="144" t="s">
        <v>102</v>
      </c>
      <c r="F48" s="130">
        <f>H48</f>
        <v>7000</v>
      </c>
      <c r="G48" s="130"/>
      <c r="H48" s="169">
        <f>H50</f>
        <v>7000</v>
      </c>
    </row>
    <row r="49" spans="1:8" s="18" customFormat="1" ht="30" customHeight="1">
      <c r="A49" s="28"/>
      <c r="B49" s="30"/>
      <c r="C49" s="46"/>
      <c r="D49" s="46"/>
      <c r="E49" s="143" t="s">
        <v>66</v>
      </c>
      <c r="F49" s="130"/>
      <c r="G49" s="130"/>
      <c r="H49" s="169"/>
    </row>
    <row r="50" spans="1:8" s="18" customFormat="1" ht="23.25" customHeight="1">
      <c r="A50" s="28"/>
      <c r="B50" s="30"/>
      <c r="C50" s="46"/>
      <c r="D50" s="46"/>
      <c r="E50" s="147" t="s">
        <v>17</v>
      </c>
      <c r="F50" s="130">
        <f>H50</f>
        <v>7000</v>
      </c>
      <c r="G50" s="130"/>
      <c r="H50" s="169">
        <f>H51</f>
        <v>7000</v>
      </c>
    </row>
    <row r="51" spans="1:8" s="18" customFormat="1" ht="21.75" customHeight="1">
      <c r="A51" s="28"/>
      <c r="B51" s="30"/>
      <c r="C51" s="46"/>
      <c r="D51" s="46"/>
      <c r="E51" s="151" t="s">
        <v>108</v>
      </c>
      <c r="F51" s="130">
        <f>H51</f>
        <v>7000</v>
      </c>
      <c r="G51" s="130"/>
      <c r="H51" s="169">
        <f>H53</f>
        <v>7000</v>
      </c>
    </row>
    <row r="52" spans="1:8" s="18" customFormat="1" ht="25.5" customHeight="1">
      <c r="A52" s="28"/>
      <c r="B52" s="30"/>
      <c r="C52" s="46"/>
      <c r="D52" s="46"/>
      <c r="E52" s="110" t="s">
        <v>106</v>
      </c>
      <c r="F52" s="130"/>
      <c r="G52" s="130"/>
      <c r="H52" s="169"/>
    </row>
    <row r="53" spans="1:8" s="18" customFormat="1" ht="18.75" customHeight="1">
      <c r="A53" s="28"/>
      <c r="B53" s="30"/>
      <c r="C53" s="46"/>
      <c r="D53" s="46"/>
      <c r="E53" s="111" t="s">
        <v>109</v>
      </c>
      <c r="F53" s="130">
        <f>H53</f>
        <v>7000</v>
      </c>
      <c r="G53" s="130"/>
      <c r="H53" s="169">
        <f>H55</f>
        <v>7000</v>
      </c>
    </row>
    <row r="54" spans="1:8" s="18" customFormat="1" ht="25.5" customHeight="1">
      <c r="A54" s="28"/>
      <c r="B54" s="30"/>
      <c r="C54" s="46"/>
      <c r="D54" s="46"/>
      <c r="E54" s="110" t="s">
        <v>62</v>
      </c>
      <c r="F54" s="130"/>
      <c r="G54" s="130"/>
      <c r="H54" s="169"/>
    </row>
    <row r="55" spans="1:8" s="18" customFormat="1" ht="21" customHeight="1">
      <c r="A55" s="28"/>
      <c r="B55" s="30"/>
      <c r="C55" s="46"/>
      <c r="D55" s="46"/>
      <c r="E55" s="151" t="s">
        <v>111</v>
      </c>
      <c r="F55" s="130">
        <f>H55</f>
        <v>7000</v>
      </c>
      <c r="G55" s="130"/>
      <c r="H55" s="169">
        <f>H57</f>
        <v>7000</v>
      </c>
    </row>
    <row r="56" spans="1:8" s="18" customFormat="1" ht="28.5" customHeight="1">
      <c r="A56" s="28"/>
      <c r="B56" s="30"/>
      <c r="C56" s="46"/>
      <c r="D56" s="46"/>
      <c r="E56" s="155" t="s">
        <v>62</v>
      </c>
      <c r="F56" s="130"/>
      <c r="G56" s="130"/>
      <c r="H56" s="169"/>
    </row>
    <row r="57" spans="1:8" s="18" customFormat="1" ht="30" customHeight="1">
      <c r="A57" s="28"/>
      <c r="B57" s="30"/>
      <c r="C57" s="46"/>
      <c r="D57" s="46"/>
      <c r="E57" s="149" t="s">
        <v>20</v>
      </c>
      <c r="F57" s="130">
        <f>H57</f>
        <v>7000</v>
      </c>
      <c r="G57" s="130"/>
      <c r="H57" s="169">
        <v>7000</v>
      </c>
    </row>
    <row r="58" spans="1:8" s="18" customFormat="1" ht="28.5" customHeight="1">
      <c r="A58" s="219">
        <v>2530</v>
      </c>
      <c r="B58" s="220" t="s">
        <v>57</v>
      </c>
      <c r="C58" s="220" t="s">
        <v>71</v>
      </c>
      <c r="D58" s="220" t="s">
        <v>0</v>
      </c>
      <c r="E58" s="221" t="s">
        <v>155</v>
      </c>
      <c r="F58" s="130">
        <f>H58</f>
        <v>4000</v>
      </c>
      <c r="G58" s="130"/>
      <c r="H58" s="169">
        <f>H60</f>
        <v>4000</v>
      </c>
    </row>
    <row r="59" spans="1:8" s="18" customFormat="1" ht="29.25" customHeight="1">
      <c r="A59" s="219"/>
      <c r="B59" s="220"/>
      <c r="C59" s="220"/>
      <c r="D59" s="220"/>
      <c r="E59" s="221" t="s">
        <v>62</v>
      </c>
      <c r="F59" s="130"/>
      <c r="G59" s="130"/>
      <c r="H59" s="169"/>
    </row>
    <row r="60" spans="1:8" s="18" customFormat="1" ht="24" customHeight="1">
      <c r="A60" s="219">
        <v>2531</v>
      </c>
      <c r="B60" s="220" t="s">
        <v>57</v>
      </c>
      <c r="C60" s="220" t="s">
        <v>71</v>
      </c>
      <c r="D60" s="220" t="s">
        <v>1</v>
      </c>
      <c r="E60" s="221" t="s">
        <v>155</v>
      </c>
      <c r="F60" s="130">
        <f>H60</f>
        <v>4000</v>
      </c>
      <c r="G60" s="130"/>
      <c r="H60" s="169">
        <f>H61</f>
        <v>4000</v>
      </c>
    </row>
    <row r="61" spans="1:8" s="18" customFormat="1" ht="24" customHeight="1">
      <c r="A61" s="28"/>
      <c r="B61" s="30"/>
      <c r="C61" s="46"/>
      <c r="D61" s="46"/>
      <c r="E61" s="147" t="s">
        <v>17</v>
      </c>
      <c r="F61" s="130">
        <f>H61</f>
        <v>4000</v>
      </c>
      <c r="G61" s="130"/>
      <c r="H61" s="169">
        <f>H62</f>
        <v>4000</v>
      </c>
    </row>
    <row r="62" spans="1:8" s="18" customFormat="1" ht="24" customHeight="1">
      <c r="A62" s="28"/>
      <c r="B62" s="30"/>
      <c r="C62" s="46"/>
      <c r="D62" s="46"/>
      <c r="E62" s="151" t="s">
        <v>108</v>
      </c>
      <c r="F62" s="130">
        <f>H62</f>
        <v>4000</v>
      </c>
      <c r="G62" s="130"/>
      <c r="H62" s="169">
        <f>H64</f>
        <v>4000</v>
      </c>
    </row>
    <row r="63" spans="1:8" s="18" customFormat="1" ht="24" customHeight="1">
      <c r="A63" s="28"/>
      <c r="B63" s="30"/>
      <c r="C63" s="46"/>
      <c r="D63" s="46"/>
      <c r="E63" s="110" t="s">
        <v>106</v>
      </c>
      <c r="F63" s="130"/>
      <c r="G63" s="130"/>
      <c r="H63" s="169"/>
    </row>
    <row r="64" spans="1:8" s="18" customFormat="1" ht="24" customHeight="1">
      <c r="A64" s="28"/>
      <c r="B64" s="30"/>
      <c r="C64" s="46"/>
      <c r="D64" s="46"/>
      <c r="E64" s="111" t="s">
        <v>109</v>
      </c>
      <c r="F64" s="130">
        <f>H64</f>
        <v>4000</v>
      </c>
      <c r="G64" s="130"/>
      <c r="H64" s="169">
        <f>H66</f>
        <v>4000</v>
      </c>
    </row>
    <row r="65" spans="1:8" s="18" customFormat="1" ht="18.75" customHeight="1">
      <c r="A65" s="28"/>
      <c r="B65" s="30"/>
      <c r="C65" s="46"/>
      <c r="D65" s="46"/>
      <c r="E65" s="110" t="s">
        <v>62</v>
      </c>
      <c r="F65" s="130"/>
      <c r="G65" s="130"/>
      <c r="H65" s="169"/>
    </row>
    <row r="66" spans="1:8" s="18" customFormat="1" ht="24.75" customHeight="1">
      <c r="A66" s="28"/>
      <c r="B66" s="30"/>
      <c r="C66" s="46"/>
      <c r="D66" s="46"/>
      <c r="E66" s="151" t="s">
        <v>111</v>
      </c>
      <c r="F66" s="130">
        <f>H66</f>
        <v>4000</v>
      </c>
      <c r="G66" s="130"/>
      <c r="H66" s="169">
        <f>H68</f>
        <v>4000</v>
      </c>
    </row>
    <row r="67" spans="1:8" s="18" customFormat="1" ht="19.5" customHeight="1">
      <c r="A67" s="28"/>
      <c r="B67" s="30"/>
      <c r="C67" s="46"/>
      <c r="D67" s="46"/>
      <c r="E67" s="155" t="s">
        <v>62</v>
      </c>
      <c r="F67" s="130"/>
      <c r="G67" s="130"/>
      <c r="H67" s="169"/>
    </row>
    <row r="68" spans="1:8" s="18" customFormat="1" ht="24.75" customHeight="1">
      <c r="A68" s="28"/>
      <c r="B68" s="30"/>
      <c r="C68" s="46"/>
      <c r="D68" s="46"/>
      <c r="E68" s="149" t="s">
        <v>20</v>
      </c>
      <c r="F68" s="130">
        <f>H68</f>
        <v>4000</v>
      </c>
      <c r="G68" s="130"/>
      <c r="H68" s="169">
        <v>4000</v>
      </c>
    </row>
    <row r="69" spans="1:8" s="18" customFormat="1" ht="33" customHeight="1">
      <c r="A69" s="145">
        <v>2600</v>
      </c>
      <c r="B69" s="29" t="s">
        <v>6</v>
      </c>
      <c r="C69" s="45">
        <v>0</v>
      </c>
      <c r="D69" s="45">
        <v>0</v>
      </c>
      <c r="E69" s="142" t="s">
        <v>115</v>
      </c>
      <c r="F69" s="130">
        <f>G69+H69</f>
        <v>15000</v>
      </c>
      <c r="G69" s="130">
        <f>G82</f>
        <v>0</v>
      </c>
      <c r="H69" s="169">
        <f>H71+H82</f>
        <v>15000</v>
      </c>
    </row>
    <row r="70" spans="1:8" s="18" customFormat="1" ht="21" customHeight="1">
      <c r="A70" s="91"/>
      <c r="B70" s="29"/>
      <c r="C70" s="45"/>
      <c r="D70" s="45"/>
      <c r="E70" s="143" t="s">
        <v>61</v>
      </c>
      <c r="F70" s="130"/>
      <c r="G70" s="130"/>
      <c r="H70" s="169"/>
    </row>
    <row r="71" spans="1:8" s="18" customFormat="1" ht="27" customHeight="1">
      <c r="A71" s="28">
        <v>2610</v>
      </c>
      <c r="B71" s="29" t="s">
        <v>6</v>
      </c>
      <c r="C71" s="29" t="s">
        <v>1</v>
      </c>
      <c r="D71" s="29" t="s">
        <v>0</v>
      </c>
      <c r="E71" s="159" t="s">
        <v>67</v>
      </c>
      <c r="F71" s="130">
        <f>H71</f>
        <v>6000</v>
      </c>
      <c r="G71" s="130"/>
      <c r="H71" s="169">
        <f>H73</f>
        <v>6000</v>
      </c>
    </row>
    <row r="72" spans="1:8" s="18" customFormat="1" ht="19.5" customHeight="1">
      <c r="A72" s="28"/>
      <c r="B72" s="29"/>
      <c r="C72" s="29"/>
      <c r="D72" s="29"/>
      <c r="E72" s="143" t="s">
        <v>62</v>
      </c>
      <c r="F72" s="130"/>
      <c r="G72" s="130"/>
      <c r="H72" s="169"/>
    </row>
    <row r="73" spans="1:8" s="18" customFormat="1" ht="24" customHeight="1">
      <c r="A73" s="91">
        <v>2611</v>
      </c>
      <c r="B73" s="29" t="s">
        <v>6</v>
      </c>
      <c r="C73" s="29" t="s">
        <v>1</v>
      </c>
      <c r="D73" s="29" t="s">
        <v>1</v>
      </c>
      <c r="E73" s="144" t="s">
        <v>96</v>
      </c>
      <c r="F73" s="130">
        <f>H73</f>
        <v>6000</v>
      </c>
      <c r="G73" s="130"/>
      <c r="H73" s="169">
        <f>H74</f>
        <v>6000</v>
      </c>
    </row>
    <row r="74" spans="1:8" s="18" customFormat="1" ht="21.75" customHeight="1">
      <c r="A74" s="28"/>
      <c r="B74" s="30"/>
      <c r="C74" s="30"/>
      <c r="D74" s="30"/>
      <c r="E74" s="147" t="s">
        <v>17</v>
      </c>
      <c r="F74" s="130">
        <f>H74</f>
        <v>6000</v>
      </c>
      <c r="G74" s="130"/>
      <c r="H74" s="169">
        <f>H75</f>
        <v>6000</v>
      </c>
    </row>
    <row r="75" spans="1:8" s="18" customFormat="1" ht="24" customHeight="1">
      <c r="A75" s="28"/>
      <c r="B75" s="30"/>
      <c r="C75" s="30"/>
      <c r="D75" s="30"/>
      <c r="E75" s="151" t="s">
        <v>108</v>
      </c>
      <c r="F75" s="130">
        <f>H75</f>
        <v>6000</v>
      </c>
      <c r="G75" s="130"/>
      <c r="H75" s="169">
        <f>H77</f>
        <v>6000</v>
      </c>
    </row>
    <row r="76" spans="1:8" s="18" customFormat="1" ht="18" customHeight="1">
      <c r="A76" s="28"/>
      <c r="B76" s="30"/>
      <c r="C76" s="30"/>
      <c r="D76" s="30"/>
      <c r="E76" s="110" t="s">
        <v>106</v>
      </c>
      <c r="F76" s="130"/>
      <c r="G76" s="130"/>
      <c r="H76" s="169"/>
    </row>
    <row r="77" spans="1:8" s="18" customFormat="1" ht="25.5" customHeight="1">
      <c r="A77" s="28"/>
      <c r="B77" s="30"/>
      <c r="C77" s="30"/>
      <c r="D77" s="30"/>
      <c r="E77" s="111" t="s">
        <v>109</v>
      </c>
      <c r="F77" s="130">
        <f>H77</f>
        <v>6000</v>
      </c>
      <c r="G77" s="130"/>
      <c r="H77" s="169">
        <f>H79</f>
        <v>6000</v>
      </c>
    </row>
    <row r="78" spans="1:8" s="18" customFormat="1" ht="25.5" customHeight="1">
      <c r="A78" s="28"/>
      <c r="B78" s="30"/>
      <c r="C78" s="46"/>
      <c r="D78" s="46"/>
      <c r="E78" s="110" t="s">
        <v>62</v>
      </c>
      <c r="F78" s="130"/>
      <c r="G78" s="130"/>
      <c r="H78" s="169"/>
    </row>
    <row r="79" spans="1:8" s="18" customFormat="1" ht="26.25" customHeight="1">
      <c r="A79" s="28"/>
      <c r="B79" s="30"/>
      <c r="C79" s="46"/>
      <c r="D79" s="46"/>
      <c r="E79" s="151" t="s">
        <v>111</v>
      </c>
      <c r="F79" s="130">
        <f>H79</f>
        <v>6000</v>
      </c>
      <c r="G79" s="130"/>
      <c r="H79" s="169">
        <f>H81</f>
        <v>6000</v>
      </c>
    </row>
    <row r="80" spans="1:8" s="18" customFormat="1" ht="21.75" customHeight="1">
      <c r="A80" s="28"/>
      <c r="B80" s="30"/>
      <c r="C80" s="46"/>
      <c r="D80" s="46"/>
      <c r="E80" s="155" t="s">
        <v>62</v>
      </c>
      <c r="F80" s="130"/>
      <c r="G80" s="130"/>
      <c r="H80" s="169"/>
    </row>
    <row r="81" spans="1:17" s="18" customFormat="1" ht="27" customHeight="1">
      <c r="A81" s="28"/>
      <c r="B81" s="30"/>
      <c r="C81" s="46"/>
      <c r="D81" s="46"/>
      <c r="E81" s="149" t="s">
        <v>20</v>
      </c>
      <c r="F81" s="130">
        <f>H81</f>
        <v>6000</v>
      </c>
      <c r="G81" s="130"/>
      <c r="H81" s="169">
        <v>6000</v>
      </c>
      <c r="J81" s="269" t="s">
        <v>147</v>
      </c>
      <c r="K81" s="269"/>
      <c r="L81" s="269"/>
      <c r="M81" s="269"/>
      <c r="N81" s="269"/>
      <c r="Q81" s="173"/>
    </row>
    <row r="82" spans="1:8" s="18" customFormat="1" ht="27" customHeight="1">
      <c r="A82" s="28">
        <v>2630</v>
      </c>
      <c r="B82" s="30" t="s">
        <v>6</v>
      </c>
      <c r="C82" s="30" t="s">
        <v>71</v>
      </c>
      <c r="D82" s="30" t="s">
        <v>0</v>
      </c>
      <c r="E82" s="144" t="s">
        <v>153</v>
      </c>
      <c r="F82" s="130">
        <f>H82</f>
        <v>9000</v>
      </c>
      <c r="G82" s="130"/>
      <c r="H82" s="169">
        <f>H84</f>
        <v>9000</v>
      </c>
    </row>
    <row r="83" spans="1:8" s="18" customFormat="1" ht="21" customHeight="1">
      <c r="A83" s="28"/>
      <c r="B83" s="30"/>
      <c r="C83" s="30"/>
      <c r="D83" s="30"/>
      <c r="E83" s="143" t="s">
        <v>154</v>
      </c>
      <c r="F83" s="130"/>
      <c r="G83" s="130"/>
      <c r="H83" s="169"/>
    </row>
    <row r="84" spans="1:8" s="18" customFormat="1" ht="21.75" customHeight="1">
      <c r="A84" s="91">
        <v>2631</v>
      </c>
      <c r="B84" s="29" t="s">
        <v>6</v>
      </c>
      <c r="C84" s="29" t="s">
        <v>71</v>
      </c>
      <c r="D84" s="29" t="s">
        <v>1</v>
      </c>
      <c r="E84" s="144" t="s">
        <v>153</v>
      </c>
      <c r="F84" s="130">
        <f>H84</f>
        <v>9000</v>
      </c>
      <c r="G84" s="130"/>
      <c r="H84" s="169">
        <f>H85</f>
        <v>9000</v>
      </c>
    </row>
    <row r="85" spans="1:8" s="18" customFormat="1" ht="22.5" customHeight="1">
      <c r="A85" s="28"/>
      <c r="B85" s="30"/>
      <c r="C85" s="46"/>
      <c r="D85" s="46"/>
      <c r="E85" s="147" t="s">
        <v>17</v>
      </c>
      <c r="F85" s="130">
        <f>H85</f>
        <v>9000</v>
      </c>
      <c r="G85" s="130"/>
      <c r="H85" s="169">
        <f>H86</f>
        <v>9000</v>
      </c>
    </row>
    <row r="86" spans="1:8" s="18" customFormat="1" ht="21" customHeight="1">
      <c r="A86" s="28"/>
      <c r="B86" s="30"/>
      <c r="C86" s="46"/>
      <c r="D86" s="46"/>
      <c r="E86" s="151" t="s">
        <v>108</v>
      </c>
      <c r="F86" s="130">
        <f>H86</f>
        <v>9000</v>
      </c>
      <c r="G86" s="130"/>
      <c r="H86" s="169">
        <f>H88</f>
        <v>9000</v>
      </c>
    </row>
    <row r="87" spans="1:8" s="18" customFormat="1" ht="21" customHeight="1">
      <c r="A87" s="28"/>
      <c r="B87" s="30"/>
      <c r="C87" s="46"/>
      <c r="D87" s="46"/>
      <c r="E87" s="149" t="s">
        <v>106</v>
      </c>
      <c r="F87" s="130"/>
      <c r="G87" s="130"/>
      <c r="H87" s="169"/>
    </row>
    <row r="88" spans="1:8" s="18" customFormat="1" ht="19.5" customHeight="1">
      <c r="A88" s="28"/>
      <c r="B88" s="30"/>
      <c r="C88" s="46"/>
      <c r="D88" s="46"/>
      <c r="E88" s="111" t="s">
        <v>109</v>
      </c>
      <c r="F88" s="130">
        <f>H88</f>
        <v>9000</v>
      </c>
      <c r="G88" s="130"/>
      <c r="H88" s="169">
        <f>H90</f>
        <v>9000</v>
      </c>
    </row>
    <row r="89" spans="1:8" s="18" customFormat="1" ht="20.25" customHeight="1">
      <c r="A89" s="28"/>
      <c r="B89" s="30"/>
      <c r="C89" s="46"/>
      <c r="D89" s="46"/>
      <c r="E89" s="110" t="s">
        <v>62</v>
      </c>
      <c r="F89" s="130"/>
      <c r="G89" s="130"/>
      <c r="H89" s="169"/>
    </row>
    <row r="90" spans="1:8" s="18" customFormat="1" ht="19.5" customHeight="1">
      <c r="A90" s="28"/>
      <c r="B90" s="30"/>
      <c r="C90" s="46"/>
      <c r="D90" s="46"/>
      <c r="E90" s="151" t="s">
        <v>111</v>
      </c>
      <c r="F90" s="130">
        <f>H90</f>
        <v>9000</v>
      </c>
      <c r="G90" s="130"/>
      <c r="H90" s="169">
        <f>H92</f>
        <v>9000</v>
      </c>
    </row>
    <row r="91" spans="1:8" s="18" customFormat="1" ht="21" customHeight="1">
      <c r="A91" s="28"/>
      <c r="B91" s="30"/>
      <c r="C91" s="46"/>
      <c r="D91" s="46"/>
      <c r="E91" s="155" t="s">
        <v>62</v>
      </c>
      <c r="F91" s="130"/>
      <c r="G91" s="130"/>
      <c r="H91" s="169"/>
    </row>
    <row r="92" spans="1:8" s="18" customFormat="1" ht="21.75" customHeight="1">
      <c r="A92" s="28"/>
      <c r="B92" s="30"/>
      <c r="C92" s="46"/>
      <c r="D92" s="46"/>
      <c r="E92" s="149" t="s">
        <v>20</v>
      </c>
      <c r="F92" s="130">
        <f>H92</f>
        <v>9000</v>
      </c>
      <c r="G92" s="130"/>
      <c r="H92" s="169">
        <v>9000</v>
      </c>
    </row>
    <row r="93" spans="1:8" s="18" customFormat="1" ht="30" customHeight="1">
      <c r="A93" s="91">
        <v>2800</v>
      </c>
      <c r="B93" s="29" t="s">
        <v>60</v>
      </c>
      <c r="C93" s="45">
        <v>0</v>
      </c>
      <c r="D93" s="45">
        <v>0</v>
      </c>
      <c r="E93" s="151" t="s">
        <v>21</v>
      </c>
      <c r="F93" s="130">
        <f>H93</f>
        <v>5000</v>
      </c>
      <c r="G93" s="130"/>
      <c r="H93" s="169">
        <f>H94</f>
        <v>5000</v>
      </c>
    </row>
    <row r="94" spans="1:8" s="18" customFormat="1" ht="24.75" customHeight="1">
      <c r="A94" s="91">
        <v>2810</v>
      </c>
      <c r="B94" s="29" t="s">
        <v>7</v>
      </c>
      <c r="C94" s="45">
        <v>1</v>
      </c>
      <c r="D94" s="45">
        <v>0</v>
      </c>
      <c r="E94" s="105" t="s">
        <v>167</v>
      </c>
      <c r="F94" s="130">
        <f>H94</f>
        <v>5000</v>
      </c>
      <c r="G94" s="130"/>
      <c r="H94" s="169">
        <f>H96</f>
        <v>5000</v>
      </c>
    </row>
    <row r="95" spans="1:8" s="18" customFormat="1" ht="20.25" customHeight="1">
      <c r="A95" s="91"/>
      <c r="B95" s="29"/>
      <c r="C95" s="45"/>
      <c r="D95" s="45"/>
      <c r="E95" s="104" t="s">
        <v>62</v>
      </c>
      <c r="F95" s="130"/>
      <c r="G95" s="130"/>
      <c r="H95" s="169"/>
    </row>
    <row r="96" spans="1:8" s="18" customFormat="1" ht="21.75" customHeight="1">
      <c r="A96" s="91">
        <v>2811</v>
      </c>
      <c r="B96" s="29" t="s">
        <v>7</v>
      </c>
      <c r="C96" s="45">
        <v>1</v>
      </c>
      <c r="D96" s="45">
        <v>1</v>
      </c>
      <c r="E96" s="126" t="s">
        <v>167</v>
      </c>
      <c r="F96" s="130">
        <f>H96</f>
        <v>5000</v>
      </c>
      <c r="G96" s="130"/>
      <c r="H96" s="169">
        <f>H98</f>
        <v>5000</v>
      </c>
    </row>
    <row r="97" spans="1:8" s="18" customFormat="1" ht="30" customHeight="1">
      <c r="A97" s="28"/>
      <c r="B97" s="30"/>
      <c r="C97" s="46"/>
      <c r="D97" s="46"/>
      <c r="E97" s="104" t="s">
        <v>66</v>
      </c>
      <c r="F97" s="130"/>
      <c r="G97" s="130"/>
      <c r="H97" s="169"/>
    </row>
    <row r="98" spans="1:8" s="18" customFormat="1" ht="22.5" customHeight="1">
      <c r="A98" s="28"/>
      <c r="B98" s="30"/>
      <c r="C98" s="46"/>
      <c r="D98" s="46"/>
      <c r="E98" s="147" t="s">
        <v>17</v>
      </c>
      <c r="F98" s="130">
        <f>H98</f>
        <v>5000</v>
      </c>
      <c r="G98" s="130"/>
      <c r="H98" s="169">
        <f>H99</f>
        <v>5000</v>
      </c>
    </row>
    <row r="99" spans="1:8" s="18" customFormat="1" ht="23.25" customHeight="1">
      <c r="A99" s="28"/>
      <c r="B99" s="30"/>
      <c r="C99" s="46"/>
      <c r="D99" s="46"/>
      <c r="E99" s="151" t="s">
        <v>108</v>
      </c>
      <c r="F99" s="130">
        <f>H99</f>
        <v>5000</v>
      </c>
      <c r="G99" s="130"/>
      <c r="H99" s="169">
        <f>H101</f>
        <v>5000</v>
      </c>
    </row>
    <row r="100" spans="1:8" s="18" customFormat="1" ht="21" customHeight="1">
      <c r="A100" s="28"/>
      <c r="B100" s="30"/>
      <c r="C100" s="46"/>
      <c r="D100" s="46"/>
      <c r="E100" s="149" t="s">
        <v>106</v>
      </c>
      <c r="F100" s="130"/>
      <c r="G100" s="130"/>
      <c r="H100" s="169"/>
    </row>
    <row r="101" spans="1:8" s="18" customFormat="1" ht="23.25" customHeight="1">
      <c r="A101" s="141"/>
      <c r="B101" s="100"/>
      <c r="C101" s="101"/>
      <c r="D101" s="102"/>
      <c r="E101" s="111" t="s">
        <v>109</v>
      </c>
      <c r="F101" s="130">
        <f>H101</f>
        <v>5000</v>
      </c>
      <c r="G101" s="130"/>
      <c r="H101" s="169">
        <f>H103</f>
        <v>5000</v>
      </c>
    </row>
    <row r="102" spans="1:8" s="18" customFormat="1" ht="18" customHeight="1">
      <c r="A102" s="141"/>
      <c r="B102" s="100"/>
      <c r="C102" s="101"/>
      <c r="D102" s="102"/>
      <c r="E102" s="149" t="s">
        <v>62</v>
      </c>
      <c r="F102" s="130"/>
      <c r="G102" s="130"/>
      <c r="H102" s="169"/>
    </row>
    <row r="103" spans="1:8" s="18" customFormat="1" ht="23.25" customHeight="1">
      <c r="A103" s="141"/>
      <c r="B103" s="100"/>
      <c r="C103" s="101"/>
      <c r="D103" s="102"/>
      <c r="E103" s="151" t="s">
        <v>111</v>
      </c>
      <c r="F103" s="130">
        <f>H103</f>
        <v>5000</v>
      </c>
      <c r="G103" s="130"/>
      <c r="H103" s="169">
        <f>H105</f>
        <v>5000</v>
      </c>
    </row>
    <row r="104" spans="1:8" s="18" customFormat="1" ht="19.5" customHeight="1">
      <c r="A104" s="141"/>
      <c r="B104" s="100"/>
      <c r="C104" s="101"/>
      <c r="D104" s="102"/>
      <c r="E104" s="155" t="s">
        <v>62</v>
      </c>
      <c r="F104" s="130"/>
      <c r="G104" s="130"/>
      <c r="H104" s="169"/>
    </row>
    <row r="105" spans="1:8" s="18" customFormat="1" ht="22.5" customHeight="1">
      <c r="A105" s="141"/>
      <c r="B105" s="100"/>
      <c r="C105" s="101"/>
      <c r="D105" s="102"/>
      <c r="E105" s="149" t="s">
        <v>20</v>
      </c>
      <c r="F105" s="130">
        <f>H105</f>
        <v>5000</v>
      </c>
      <c r="G105" s="130"/>
      <c r="H105" s="169">
        <v>5000</v>
      </c>
    </row>
    <row r="106" spans="1:8" s="18" customFormat="1" ht="24.75" customHeight="1">
      <c r="A106" s="145">
        <v>2900</v>
      </c>
      <c r="B106" s="29" t="s">
        <v>8</v>
      </c>
      <c r="C106" s="45">
        <v>0</v>
      </c>
      <c r="D106" s="45">
        <v>0</v>
      </c>
      <c r="E106" s="142" t="s">
        <v>116</v>
      </c>
      <c r="F106" s="130">
        <f>G106+H106</f>
        <v>16800</v>
      </c>
      <c r="G106" s="130">
        <f>G108+G124</f>
        <v>9800</v>
      </c>
      <c r="H106" s="169">
        <f>H108+H124</f>
        <v>7000</v>
      </c>
    </row>
    <row r="107" spans="1:8" s="18" customFormat="1" ht="19.5" customHeight="1">
      <c r="A107" s="91"/>
      <c r="B107" s="29"/>
      <c r="C107" s="45"/>
      <c r="D107" s="45"/>
      <c r="E107" s="143" t="s">
        <v>61</v>
      </c>
      <c r="F107" s="130"/>
      <c r="G107" s="130"/>
      <c r="H107" s="169"/>
    </row>
    <row r="108" spans="1:8" s="18" customFormat="1" ht="30" customHeight="1">
      <c r="A108" s="91">
        <v>2910</v>
      </c>
      <c r="B108" s="29" t="s">
        <v>8</v>
      </c>
      <c r="C108" s="45">
        <v>1</v>
      </c>
      <c r="D108" s="45">
        <v>0</v>
      </c>
      <c r="E108" s="150" t="s">
        <v>98</v>
      </c>
      <c r="F108" s="130">
        <f>G108+H108</f>
        <v>12400</v>
      </c>
      <c r="G108" s="130">
        <f>G110</f>
        <v>5400</v>
      </c>
      <c r="H108" s="169">
        <f>H110</f>
        <v>7000</v>
      </c>
    </row>
    <row r="109" spans="1:8" s="18" customFormat="1" ht="18.75" customHeight="1">
      <c r="A109" s="91"/>
      <c r="B109" s="29"/>
      <c r="C109" s="45"/>
      <c r="D109" s="45"/>
      <c r="E109" s="143" t="s">
        <v>62</v>
      </c>
      <c r="F109" s="130"/>
      <c r="G109" s="130"/>
      <c r="H109" s="169"/>
    </row>
    <row r="110" spans="1:8" s="18" customFormat="1" ht="22.5" customHeight="1">
      <c r="A110" s="91">
        <v>2911</v>
      </c>
      <c r="B110" s="29" t="s">
        <v>8</v>
      </c>
      <c r="C110" s="45">
        <v>1</v>
      </c>
      <c r="D110" s="45">
        <v>1</v>
      </c>
      <c r="E110" s="147" t="s">
        <v>68</v>
      </c>
      <c r="F110" s="130">
        <f>G110+H110</f>
        <v>12400</v>
      </c>
      <c r="G110" s="130">
        <f>G112</f>
        <v>5400</v>
      </c>
      <c r="H110" s="169">
        <f>H112</f>
        <v>7000</v>
      </c>
    </row>
    <row r="111" spans="1:8" s="18" customFormat="1" ht="30" customHeight="1">
      <c r="A111" s="28"/>
      <c r="B111" s="30"/>
      <c r="C111" s="46"/>
      <c r="D111" s="46"/>
      <c r="E111" s="144" t="s">
        <v>66</v>
      </c>
      <c r="F111" s="130"/>
      <c r="G111" s="130"/>
      <c r="H111" s="169"/>
    </row>
    <row r="112" spans="1:8" s="18" customFormat="1" ht="20.25" customHeight="1">
      <c r="A112" s="28"/>
      <c r="B112" s="30"/>
      <c r="C112" s="46"/>
      <c r="D112" s="46"/>
      <c r="E112" s="147" t="s">
        <v>17</v>
      </c>
      <c r="F112" s="130">
        <f>G112+H112</f>
        <v>12400</v>
      </c>
      <c r="G112" s="130">
        <f>G113</f>
        <v>5400</v>
      </c>
      <c r="H112" s="169">
        <f>H117</f>
        <v>7000</v>
      </c>
    </row>
    <row r="113" spans="1:8" s="18" customFormat="1" ht="21" customHeight="1">
      <c r="A113" s="28"/>
      <c r="B113" s="30"/>
      <c r="C113" s="46"/>
      <c r="D113" s="46"/>
      <c r="E113" s="147" t="s">
        <v>18</v>
      </c>
      <c r="F113" s="130">
        <f>G113</f>
        <v>5400</v>
      </c>
      <c r="G113" s="130">
        <f>G114</f>
        <v>5400</v>
      </c>
      <c r="H113" s="169"/>
    </row>
    <row r="114" spans="1:8" s="18" customFormat="1" ht="25.5" customHeight="1">
      <c r="A114" s="141"/>
      <c r="B114" s="100"/>
      <c r="C114" s="101"/>
      <c r="D114" s="102"/>
      <c r="E114" s="156" t="s">
        <v>113</v>
      </c>
      <c r="F114" s="130">
        <f>G114</f>
        <v>5400</v>
      </c>
      <c r="G114" s="130">
        <f>G115</f>
        <v>5400</v>
      </c>
      <c r="H114" s="169"/>
    </row>
    <row r="115" spans="1:8" s="18" customFormat="1" ht="30.75" customHeight="1">
      <c r="A115" s="141"/>
      <c r="B115" s="100"/>
      <c r="C115" s="101"/>
      <c r="D115" s="102"/>
      <c r="E115" s="157" t="s">
        <v>125</v>
      </c>
      <c r="F115" s="130">
        <f>G115</f>
        <v>5400</v>
      </c>
      <c r="G115" s="130">
        <f>G116</f>
        <v>5400</v>
      </c>
      <c r="H115" s="169"/>
    </row>
    <row r="116" spans="1:8" s="18" customFormat="1" ht="30" customHeight="1">
      <c r="A116" s="141"/>
      <c r="B116" s="100"/>
      <c r="C116" s="101"/>
      <c r="D116" s="102"/>
      <c r="E116" s="160" t="s">
        <v>128</v>
      </c>
      <c r="F116" s="130">
        <f>G116</f>
        <v>5400</v>
      </c>
      <c r="G116" s="130">
        <v>5400</v>
      </c>
      <c r="H116" s="169"/>
    </row>
    <row r="117" spans="1:8" s="18" customFormat="1" ht="24" customHeight="1">
      <c r="A117" s="141"/>
      <c r="B117" s="100"/>
      <c r="C117" s="101"/>
      <c r="D117" s="102"/>
      <c r="E117" s="151" t="s">
        <v>108</v>
      </c>
      <c r="F117" s="130">
        <f>H117</f>
        <v>7000</v>
      </c>
      <c r="G117" s="130"/>
      <c r="H117" s="169">
        <f>H119</f>
        <v>7000</v>
      </c>
    </row>
    <row r="118" spans="1:8" s="18" customFormat="1" ht="24" customHeight="1">
      <c r="A118" s="141"/>
      <c r="B118" s="100"/>
      <c r="C118" s="101"/>
      <c r="D118" s="102"/>
      <c r="E118" s="149" t="s">
        <v>106</v>
      </c>
      <c r="F118" s="130"/>
      <c r="G118" s="130"/>
      <c r="H118" s="169"/>
    </row>
    <row r="119" spans="1:8" s="18" customFormat="1" ht="18.75" customHeight="1">
      <c r="A119" s="141"/>
      <c r="B119" s="100"/>
      <c r="C119" s="101"/>
      <c r="D119" s="102"/>
      <c r="E119" s="111" t="s">
        <v>109</v>
      </c>
      <c r="F119" s="130">
        <f>H119</f>
        <v>7000</v>
      </c>
      <c r="G119" s="130"/>
      <c r="H119" s="169">
        <f>H121</f>
        <v>7000</v>
      </c>
    </row>
    <row r="120" spans="1:8" s="18" customFormat="1" ht="21" customHeight="1">
      <c r="A120" s="141"/>
      <c r="B120" s="100"/>
      <c r="C120" s="101"/>
      <c r="D120" s="102"/>
      <c r="E120" s="149" t="s">
        <v>62</v>
      </c>
      <c r="F120" s="130"/>
      <c r="G120" s="130"/>
      <c r="H120" s="169"/>
    </row>
    <row r="121" spans="1:8" s="18" customFormat="1" ht="21" customHeight="1">
      <c r="A121" s="141"/>
      <c r="B121" s="100"/>
      <c r="C121" s="101"/>
      <c r="D121" s="102"/>
      <c r="E121" s="151" t="s">
        <v>111</v>
      </c>
      <c r="F121" s="130">
        <f>H121</f>
        <v>7000</v>
      </c>
      <c r="G121" s="130"/>
      <c r="H121" s="169">
        <f>H122+H123</f>
        <v>7000</v>
      </c>
    </row>
    <row r="122" spans="1:8" s="18" customFormat="1" ht="21" customHeight="1">
      <c r="A122" s="141"/>
      <c r="B122" s="100"/>
      <c r="C122" s="101"/>
      <c r="D122" s="102"/>
      <c r="E122" s="155" t="s">
        <v>62</v>
      </c>
      <c r="F122" s="130"/>
      <c r="G122" s="130"/>
      <c r="H122" s="169"/>
    </row>
    <row r="123" spans="1:8" s="18" customFormat="1" ht="21" customHeight="1">
      <c r="A123" s="141"/>
      <c r="B123" s="100"/>
      <c r="C123" s="101"/>
      <c r="D123" s="102"/>
      <c r="E123" s="149" t="s">
        <v>20</v>
      </c>
      <c r="F123" s="130">
        <f>H123</f>
        <v>7000</v>
      </c>
      <c r="G123" s="130"/>
      <c r="H123" s="169">
        <v>7000</v>
      </c>
    </row>
    <row r="124" spans="1:8" s="18" customFormat="1" ht="25.5" customHeight="1">
      <c r="A124" s="91">
        <v>2950</v>
      </c>
      <c r="B124" s="29" t="s">
        <v>8</v>
      </c>
      <c r="C124" s="45">
        <v>5</v>
      </c>
      <c r="D124" s="45">
        <v>0</v>
      </c>
      <c r="E124" s="150" t="s">
        <v>99</v>
      </c>
      <c r="F124" s="130">
        <f>F126</f>
        <v>4400</v>
      </c>
      <c r="G124" s="130">
        <f>G126</f>
        <v>4400</v>
      </c>
      <c r="H124" s="169">
        <f>H126</f>
        <v>0</v>
      </c>
    </row>
    <row r="125" spans="1:8" s="18" customFormat="1" ht="18.75" customHeight="1">
      <c r="A125" s="91"/>
      <c r="B125" s="29"/>
      <c r="C125" s="45"/>
      <c r="D125" s="45"/>
      <c r="E125" s="143" t="s">
        <v>62</v>
      </c>
      <c r="F125" s="130"/>
      <c r="G125" s="130"/>
      <c r="H125" s="169"/>
    </row>
    <row r="126" spans="1:8" s="18" customFormat="1" ht="21.75" customHeight="1">
      <c r="A126" s="91">
        <v>2951</v>
      </c>
      <c r="B126" s="29" t="s">
        <v>8</v>
      </c>
      <c r="C126" s="45">
        <v>5</v>
      </c>
      <c r="D126" s="45">
        <v>1</v>
      </c>
      <c r="E126" s="147" t="s">
        <v>117</v>
      </c>
      <c r="F126" s="130">
        <f>G126+H126</f>
        <v>4400</v>
      </c>
      <c r="G126" s="130">
        <f>G128</f>
        <v>4400</v>
      </c>
      <c r="H126" s="169">
        <f>H128</f>
        <v>0</v>
      </c>
    </row>
    <row r="127" spans="1:8" s="18" customFormat="1" ht="30" customHeight="1">
      <c r="A127" s="28"/>
      <c r="B127" s="30"/>
      <c r="C127" s="46"/>
      <c r="D127" s="46"/>
      <c r="E127" s="143" t="s">
        <v>66</v>
      </c>
      <c r="F127" s="130"/>
      <c r="G127" s="130"/>
      <c r="H127" s="169"/>
    </row>
    <row r="128" spans="1:8" s="18" customFormat="1" ht="22.5" customHeight="1">
      <c r="A128" s="28"/>
      <c r="B128" s="30"/>
      <c r="C128" s="46"/>
      <c r="D128" s="46"/>
      <c r="E128" s="147" t="s">
        <v>17</v>
      </c>
      <c r="F128" s="130">
        <f>G128+H128</f>
        <v>4400</v>
      </c>
      <c r="G128" s="130">
        <f>G129</f>
        <v>4400</v>
      </c>
      <c r="H128" s="169"/>
    </row>
    <row r="129" spans="1:8" s="18" customFormat="1" ht="23.25" customHeight="1">
      <c r="A129" s="28"/>
      <c r="B129" s="30"/>
      <c r="C129" s="46"/>
      <c r="D129" s="46"/>
      <c r="E129" s="147" t="s">
        <v>18</v>
      </c>
      <c r="F129" s="130">
        <f>G129</f>
        <v>4400</v>
      </c>
      <c r="G129" s="130">
        <f>G130</f>
        <v>4400</v>
      </c>
      <c r="H129" s="169"/>
    </row>
    <row r="130" spans="1:8" s="18" customFormat="1" ht="22.5" customHeight="1">
      <c r="A130" s="28"/>
      <c r="B130" s="30"/>
      <c r="C130" s="46"/>
      <c r="D130" s="46"/>
      <c r="E130" s="147" t="s">
        <v>18</v>
      </c>
      <c r="F130" s="130">
        <f>G130</f>
        <v>4400</v>
      </c>
      <c r="G130" s="130">
        <f>G131</f>
        <v>4400</v>
      </c>
      <c r="H130" s="169"/>
    </row>
    <row r="131" spans="1:8" s="18" customFormat="1" ht="24" customHeight="1">
      <c r="A131" s="28"/>
      <c r="B131" s="30"/>
      <c r="C131" s="46"/>
      <c r="D131" s="46"/>
      <c r="E131" s="156" t="s">
        <v>113</v>
      </c>
      <c r="F131" s="130">
        <f>G131</f>
        <v>4400</v>
      </c>
      <c r="G131" s="130">
        <f>G132</f>
        <v>4400</v>
      </c>
      <c r="H131" s="169"/>
    </row>
    <row r="132" spans="1:8" s="18" customFormat="1" ht="30" customHeight="1">
      <c r="A132" s="28"/>
      <c r="B132" s="30"/>
      <c r="C132" s="46"/>
      <c r="D132" s="46"/>
      <c r="E132" s="157" t="s">
        <v>125</v>
      </c>
      <c r="F132" s="130">
        <f>G132</f>
        <v>4400</v>
      </c>
      <c r="G132" s="130">
        <f>G133</f>
        <v>4400</v>
      </c>
      <c r="H132" s="169"/>
    </row>
    <row r="133" spans="1:8" s="18" customFormat="1" ht="24" customHeight="1">
      <c r="A133" s="28"/>
      <c r="B133" s="30"/>
      <c r="C133" s="46"/>
      <c r="D133" s="46"/>
      <c r="E133" s="160" t="s">
        <v>128</v>
      </c>
      <c r="F133" s="130">
        <f>G133</f>
        <v>4400</v>
      </c>
      <c r="G133" s="130">
        <v>4400</v>
      </c>
      <c r="H133" s="169"/>
    </row>
    <row r="134" spans="1:8" s="18" customFormat="1" ht="38.25" customHeight="1">
      <c r="A134" s="145">
        <v>3100</v>
      </c>
      <c r="B134" s="29" t="s">
        <v>129</v>
      </c>
      <c r="C134" s="29" t="s">
        <v>0</v>
      </c>
      <c r="D134" s="29" t="s">
        <v>0</v>
      </c>
      <c r="E134" s="174" t="s">
        <v>130</v>
      </c>
      <c r="F134" s="130">
        <f>F136</f>
        <v>-63200</v>
      </c>
      <c r="G134" s="130">
        <f>G136</f>
        <v>-10000</v>
      </c>
      <c r="H134" s="169">
        <f>H144</f>
        <v>0</v>
      </c>
    </row>
    <row r="135" spans="1:8" s="18" customFormat="1" ht="19.5" customHeight="1">
      <c r="A135" s="91"/>
      <c r="B135" s="29"/>
      <c r="C135" s="45"/>
      <c r="D135" s="45"/>
      <c r="E135" s="104" t="s">
        <v>61</v>
      </c>
      <c r="F135" s="130"/>
      <c r="G135" s="130"/>
      <c r="H135" s="169"/>
    </row>
    <row r="136" spans="1:8" s="18" customFormat="1" ht="30.75" customHeight="1">
      <c r="A136" s="91">
        <v>3110</v>
      </c>
      <c r="B136" s="175" t="s">
        <v>129</v>
      </c>
      <c r="C136" s="175" t="s">
        <v>1</v>
      </c>
      <c r="D136" s="175" t="s">
        <v>0</v>
      </c>
      <c r="E136" s="176" t="s">
        <v>131</v>
      </c>
      <c r="F136" s="130">
        <f>F138</f>
        <v>-63200</v>
      </c>
      <c r="G136" s="130">
        <f>G138</f>
        <v>-10000</v>
      </c>
      <c r="H136" s="169"/>
    </row>
    <row r="137" spans="1:8" s="18" customFormat="1" ht="19.5" customHeight="1">
      <c r="A137" s="91"/>
      <c r="B137" s="29"/>
      <c r="C137" s="45"/>
      <c r="D137" s="45"/>
      <c r="E137" s="104" t="s">
        <v>62</v>
      </c>
      <c r="F137" s="130"/>
      <c r="G137" s="130"/>
      <c r="H137" s="169"/>
    </row>
    <row r="138" spans="1:8" s="18" customFormat="1" ht="19.5" customHeight="1">
      <c r="A138" s="91">
        <v>3112</v>
      </c>
      <c r="B138" s="175" t="s">
        <v>129</v>
      </c>
      <c r="C138" s="175" t="s">
        <v>1</v>
      </c>
      <c r="D138" s="175" t="s">
        <v>2</v>
      </c>
      <c r="E138" s="177" t="s">
        <v>132</v>
      </c>
      <c r="F138" s="130">
        <f aca="true" t="shared" si="0" ref="F138:G140">F139</f>
        <v>-63200</v>
      </c>
      <c r="G138" s="130">
        <f t="shared" si="0"/>
        <v>-10000</v>
      </c>
      <c r="H138" s="169"/>
    </row>
    <row r="139" spans="1:8" s="18" customFormat="1" ht="19.5" customHeight="1">
      <c r="A139" s="28"/>
      <c r="B139" s="30"/>
      <c r="C139" s="46"/>
      <c r="D139" s="46"/>
      <c r="E139" s="147" t="s">
        <v>17</v>
      </c>
      <c r="F139" s="130">
        <f t="shared" si="0"/>
        <v>-63200</v>
      </c>
      <c r="G139" s="130">
        <f t="shared" si="0"/>
        <v>-10000</v>
      </c>
      <c r="H139" s="169"/>
    </row>
    <row r="140" spans="1:8" s="18" customFormat="1" ht="19.5" customHeight="1">
      <c r="A140" s="28"/>
      <c r="B140" s="30"/>
      <c r="C140" s="46"/>
      <c r="D140" s="46"/>
      <c r="E140" s="147" t="s">
        <v>18</v>
      </c>
      <c r="F140" s="130">
        <f t="shared" si="0"/>
        <v>-63200</v>
      </c>
      <c r="G140" s="130">
        <f t="shared" si="0"/>
        <v>-10000</v>
      </c>
      <c r="H140" s="169"/>
    </row>
    <row r="141" spans="1:8" s="18" customFormat="1" ht="19.5" customHeight="1">
      <c r="A141" s="28"/>
      <c r="B141" s="30"/>
      <c r="C141" s="46"/>
      <c r="D141" s="46"/>
      <c r="E141" s="178" t="s">
        <v>133</v>
      </c>
      <c r="F141" s="130">
        <f>F143</f>
        <v>-63200</v>
      </c>
      <c r="G141" s="130">
        <f>G143</f>
        <v>-10000</v>
      </c>
      <c r="H141" s="169"/>
    </row>
    <row r="142" spans="1:8" s="18" customFormat="1" ht="19.5" customHeight="1">
      <c r="A142" s="28"/>
      <c r="B142" s="30"/>
      <c r="C142" s="46"/>
      <c r="D142" s="46"/>
      <c r="E142" s="166" t="s">
        <v>62</v>
      </c>
      <c r="F142" s="130"/>
      <c r="G142" s="130"/>
      <c r="H142" s="169"/>
    </row>
    <row r="143" spans="1:13" s="18" customFormat="1" ht="19.5" customHeight="1">
      <c r="A143" s="28"/>
      <c r="B143" s="30"/>
      <c r="C143" s="46"/>
      <c r="D143" s="46"/>
      <c r="E143" s="110" t="s">
        <v>134</v>
      </c>
      <c r="F143" s="130">
        <v>-63200</v>
      </c>
      <c r="G143" s="130">
        <v>-10000</v>
      </c>
      <c r="H143" s="169"/>
      <c r="K143" s="188"/>
      <c r="M143" s="188"/>
    </row>
    <row r="144" spans="1:8" s="18" customFormat="1" ht="42" customHeight="1" thickBot="1">
      <c r="A144" s="179"/>
      <c r="B144" s="180"/>
      <c r="C144" s="181"/>
      <c r="D144" s="181"/>
      <c r="E144" s="193" t="s">
        <v>140</v>
      </c>
      <c r="F144" s="194">
        <f>G144</f>
        <v>53200</v>
      </c>
      <c r="G144" s="194">
        <v>53200</v>
      </c>
      <c r="H144" s="195"/>
    </row>
    <row r="145" spans="1:7" s="66" customFormat="1" ht="34.5" customHeight="1">
      <c r="A145" s="264" t="s">
        <v>151</v>
      </c>
      <c r="B145" s="264"/>
      <c r="C145" s="264"/>
      <c r="D145" s="264"/>
      <c r="E145" s="264"/>
      <c r="F145" s="264"/>
      <c r="G145" s="264"/>
    </row>
    <row r="146" spans="2:5" ht="15">
      <c r="B146" s="12"/>
      <c r="C146" s="10"/>
      <c r="D146" s="11"/>
      <c r="E146" s="5"/>
    </row>
    <row r="147" spans="2:4" ht="15">
      <c r="B147" s="12"/>
      <c r="C147" s="13"/>
      <c r="D147" s="14"/>
    </row>
    <row r="153" spans="5:8" ht="15">
      <c r="E153" s="94"/>
      <c r="H153" s="5"/>
    </row>
  </sheetData>
  <sheetProtection/>
  <mergeCells count="14">
    <mergeCell ref="J81:N81"/>
    <mergeCell ref="F1:H1"/>
    <mergeCell ref="A4:H4"/>
    <mergeCell ref="A5:H5"/>
    <mergeCell ref="E3:H3"/>
    <mergeCell ref="E2:H2"/>
    <mergeCell ref="A145:G145"/>
    <mergeCell ref="G7:H7"/>
    <mergeCell ref="A7:A8"/>
    <mergeCell ref="E7:E8"/>
    <mergeCell ref="F7:F8"/>
    <mergeCell ref="B7:B8"/>
    <mergeCell ref="C7:C8"/>
    <mergeCell ref="D7:D8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2019-02-27T10:10:07Z</cp:lastPrinted>
  <dcterms:created xsi:type="dcterms:W3CDTF">1996-10-14T23:33:28Z</dcterms:created>
  <dcterms:modified xsi:type="dcterms:W3CDTF">2020-07-14T06:25:11Z</dcterms:modified>
  <cp:category/>
  <cp:version/>
  <cp:contentType/>
  <cp:contentStatus/>
</cp:coreProperties>
</file>