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'Sheet5+'!$6:$8</definedName>
  </definedNames>
  <calcPr fullCalcOnLoad="1"/>
</workbook>
</file>

<file path=xl/sharedStrings.xml><?xml version="1.0" encoding="utf-8"?>
<sst xmlns="http://schemas.openxmlformats.org/spreadsheetml/2006/main" count="590" uniqueCount="198">
  <si>
    <t xml:space="preserve"> - Շենքերի և շինությունների կապիտալ վերանորոգում</t>
  </si>
  <si>
    <t>0</t>
  </si>
  <si>
    <t>1</t>
  </si>
  <si>
    <t>2</t>
  </si>
  <si>
    <t>01</t>
  </si>
  <si>
    <t>04</t>
  </si>
  <si>
    <t>06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</si>
  <si>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</si>
  <si>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</si>
  <si>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</si>
  <si>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</si>
  <si>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</si>
  <si>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</si>
  <si>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</si>
  <si>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</si>
  <si>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</si>
  <si>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</si>
  <si>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</si>
  <si>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</si>
  <si>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</si>
  <si>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</si>
  <si>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</si>
  <si>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</si>
  <si>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3. ԱՅԼ ԵԿԱՄՈՒՏՆԵՐ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</si>
  <si>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</si>
  <si>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</si>
  <si>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</si>
  <si>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</si>
  <si>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</si>
  <si>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</si>
  <si>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</si>
  <si>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</si>
  <si>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</si>
  <si>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</si>
  <si>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</si>
  <si>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1111</t>
  </si>
  <si>
    <t>1112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</si>
  <si>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</si>
  <si>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</si>
  <si>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</si>
  <si>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</si>
  <si>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</si>
  <si>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</si>
  <si>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</si>
  <si>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</si>
  <si>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</si>
  <si>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</si>
  <si>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</si>
  <si>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</si>
  <si>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</si>
  <si>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</si>
  <si>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</si>
  <si>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</si>
  <si>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</si>
  <si>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</si>
  <si>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</si>
  <si>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</si>
  <si>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</si>
  <si>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</si>
  <si>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</si>
  <si>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</si>
  <si>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</si>
  <si>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</si>
  <si>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</si>
  <si>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</si>
  <si>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</si>
  <si>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</si>
  <si>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</si>
  <si>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</si>
  <si>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</si>
  <si>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</si>
  <si>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</si>
  <si>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</si>
  <si>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</si>
  <si>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</si>
  <si>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</si>
  <si>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</si>
  <si>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</si>
  <si>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</si>
  <si>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</si>
  <si>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թվում՝</t>
  </si>
  <si>
    <t>Բ.ՈՉ ՖԻՆԱՆՍԱԿԱՆ ԱԿՏԻՎՆԵՐԻ ԳԾՈՎ ԾԱԽՍԵՐ</t>
  </si>
  <si>
    <t>1.1ՀԻՄՆԱԿԱՆ ՄԻՋՈՑՆԵՐ</t>
  </si>
  <si>
    <t>ՄԵՔԵՆԱՆԵՐ ԵՎ ՍԱՐՔԱՎՈՐՈՒՄՆԵՐ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</si>
  <si>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</si>
  <si>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</si>
  <si>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</si>
  <si>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</si>
  <si>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</si>
  <si>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</si>
  <si>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</si>
  <si>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</si>
  <si>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</si>
  <si>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</si>
  <si>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</si>
  <si>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</si>
  <si>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</si>
  <si>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</si>
  <si>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</si>
  <si>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>Բնակարանային շինարարություն, որից`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</si>
  <si>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</si>
  <si>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</si>
  <si>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</si>
  <si>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</si>
  <si>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</si>
  <si>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</si>
  <si>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</si>
  <si>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</si>
  <si>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</si>
  <si>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</si>
  <si>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</si>
  <si>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</si>
  <si>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</si>
  <si>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</si>
  <si>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</si>
  <si>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07</t>
  </si>
  <si>
    <t xml:space="preserve">ԱՌՈՂՋԱՊԱՀՈՒԹՅՈՒՆ </t>
  </si>
  <si>
    <t>Առողջապահություն (այլ դասերին չպատկանող)</t>
  </si>
  <si>
    <t xml:space="preserve">ճանապարհային տրանսպորտ </t>
  </si>
  <si>
    <t>Ջրամատակարարում</t>
  </si>
  <si>
    <t>որից՝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</si>
  <si>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</si>
  <si>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</si>
  <si>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</si>
  <si>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</si>
  <si>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</si>
  <si>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</si>
  <si>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</si>
  <si>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</si>
  <si>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</si>
  <si>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</si>
  <si>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</si>
  <si>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02</t>
  </si>
  <si>
    <t xml:space="preserve">ՊԱՇՏՊԱՆՈՒԹՅՈՒՆ </t>
  </si>
  <si>
    <t>Պաշտպանություն (այլ դասերին չպատկանող)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</si>
  <si>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</si>
  <si>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</si>
  <si>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</si>
  <si>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</si>
  <si>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</si>
  <si>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</si>
  <si>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ԱՅԼ ՀԻՄՆԱԿԱՆ ՄԻՋՈՑՆԵՐ,որից`</t>
  </si>
  <si>
    <t>1113</t>
  </si>
  <si>
    <t>Համայնքի բյուջե մուտքագրվող անշարժ գույքի հարկ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</si>
  <si>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</si>
  <si>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</si>
  <si>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</si>
  <si>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</si>
  <si>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</si>
  <si>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</si>
  <si>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</si>
  <si>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</si>
  <si>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9</t>
  </si>
  <si>
    <t>Տնտեսական հարաբերություններ (այլ դասերին չպատկանող)</t>
  </si>
  <si>
    <t>372000,0</t>
  </si>
  <si>
    <t>4700,0</t>
  </si>
  <si>
    <t>1180141,5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</si>
  <si>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</si>
  <si>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</si>
  <si>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</si>
  <si>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</si>
  <si>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</si>
  <si>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</si>
  <si>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</si>
  <si>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</si>
  <si>
    <t>ՀՈՂԻ ԻՐԱՑՈՒՄԻՑ ՄՈՒՏՔԵՐ</t>
  </si>
  <si>
    <t>Հավելված  4</t>
  </si>
  <si>
    <t>304436,3</t>
  </si>
  <si>
    <t xml:space="preserve"> - Շենքերի և շինությունների կառուցում</t>
  </si>
  <si>
    <t>5112</t>
  </si>
  <si>
    <t>Կապան  համայնքի ավագանու 2020թ. դեկտեմբերի 30-ի թիվ 136-Ն որոշման    թիվ 6 հավելվածում կատարվող փոփոխություններ և լրացումներ</t>
  </si>
  <si>
    <t xml:space="preserve">     Կապան  համայնքի ավագանու 2020թ. դեկտեմբերի 30-ի թիվ 136-Ն որոշման   թիվ 2                                                                           հավելվածում կատարվող փոփոխություններ և լրացումներ</t>
  </si>
  <si>
    <t xml:space="preserve">      Կապան  համայնքի ավագանու 2020թ. դեկտեմբերի 30-ի թիվ 136-Ն որոշման   թիվ 3                                                                    hավելվածում կատարվող փոփոխություններ և լրացումներ</t>
  </si>
  <si>
    <t xml:space="preserve">     Կապան  համայնքի ավագանու 2020թ. դեկտեմբերի 30-ի թիվ 136-Ն որոշման   թիվ 1                                                                                                   հավելվածում կատարվող փոփոխություններ և լրացումներ</t>
  </si>
  <si>
    <t>6000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</si>
  <si>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</si>
  <si>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</si>
  <si>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</si>
  <si>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>6110</t>
  </si>
  <si>
    <t xml:space="preserve">ԱՆՇԱՐԺ ԳՈՒՅՔԻ ԻՐԱՑՈՒՄԻՑ ՄՈՒՏՔԵՐ </t>
  </si>
  <si>
    <t>8111</t>
  </si>
  <si>
    <t>6400</t>
  </si>
  <si>
    <t xml:space="preserve">1.4. ՉԱՐՏԱԴՐՎԱԾ ԱԿՏԻՎՆԵՐԻ ԻՐԱՑՈՒՄԻՑ ՄՈՒՏՔԵՐ,այդ թվում`                              </t>
  </si>
  <si>
    <t>6410</t>
  </si>
  <si>
    <t>8411</t>
  </si>
  <si>
    <t>08</t>
  </si>
  <si>
    <t>ՀԱՆԳԻՍՏ, ՄՇԱԿՈՒՅԹ ԵՎ ԿՐՈՆ (տող2810+տող2820)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</si>
  <si>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</si>
  <si>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</si>
  <si>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</si>
  <si>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</si>
  <si>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 xml:space="preserve"> ՀԱՆԳԻՍՏ ,ՄՇԱԿՈՒՅԹ ԵՎ ԿՐՈՆ (տող2810+տող2820)</t>
  </si>
  <si>
    <t>ԱՅԼ ՀԻՄՆԱԿԱՆ ՄԻՋՈՑՆԵՐ</t>
  </si>
  <si>
    <t>Մշակութային միջոցառումներ</t>
  </si>
  <si>
    <t xml:space="preserve">                                                                           &lt;&lt; 09 &gt;&gt;   հուլիս 2021թ. թիվ   68 -Ն  որոշման</t>
  </si>
  <si>
    <t xml:space="preserve">                                                                        &lt;&lt; 09 &gt;&gt;   հուլիս 2021թ. թիվ   68 -Ն  որոշման</t>
  </si>
  <si>
    <t xml:space="preserve">                                                                              &lt;&lt; 09 &gt;&gt;   հուլիս 2021թ. թիվ   68 -Ն  որոշման</t>
  </si>
  <si>
    <t xml:space="preserve">    &lt;&lt; 09 &gt;&gt;   հուլիս 2021թ. թիվ   68 -Ն  որոշման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</si>
</sst>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000000000000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8" borderId="8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6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>
      <alignment horizontal="center" vertical="top"/>
    </xf>
    <xf numFmtId="205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4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4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11" fontId="12" fillId="0" borderId="12" xfId="0" applyNumberFormat="1" applyFont="1" applyFill="1" applyBorder="1" applyAlignment="1">
      <alignment horizontal="center" vertical="center"/>
    </xf>
    <xf numFmtId="211" fontId="12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11" fontId="15" fillId="33" borderId="0" xfId="0" applyNumberFormat="1" applyFont="1" applyFill="1" applyBorder="1" applyAlignment="1">
      <alignment horizontal="center" vertical="center"/>
    </xf>
    <xf numFmtId="211" fontId="15" fillId="0" borderId="0" xfId="0" applyNumberFormat="1" applyFont="1" applyFill="1" applyBorder="1" applyAlignment="1">
      <alignment horizontal="center" vertical="center"/>
    </xf>
    <xf numFmtId="211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2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2" fillId="0" borderId="12" xfId="0" applyNumberFormat="1" applyFont="1" applyFill="1" applyBorder="1" applyAlignment="1">
      <alignment horizontal="left" vertical="center" wrapText="1" readingOrder="1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6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211" fontId="12" fillId="0" borderId="12" xfId="0" applyNumberFormat="1" applyFont="1" applyBorder="1" applyAlignment="1">
      <alignment horizontal="center" vertical="center"/>
    </xf>
    <xf numFmtId="211" fontId="15" fillId="0" borderId="12" xfId="0" applyNumberFormat="1" applyFont="1" applyBorder="1" applyAlignment="1">
      <alignment horizontal="center" vertical="center"/>
    </xf>
    <xf numFmtId="211" fontId="15" fillId="0" borderId="13" xfId="0" applyNumberFormat="1" applyFont="1" applyBorder="1" applyAlignment="1">
      <alignment horizontal="center" vertical="center"/>
    </xf>
    <xf numFmtId="211" fontId="12" fillId="0" borderId="13" xfId="0" applyNumberFormat="1" applyFont="1" applyBorder="1" applyAlignment="1">
      <alignment horizontal="center" vertical="center"/>
    </xf>
    <xf numFmtId="211" fontId="12" fillId="0" borderId="13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 quotePrefix="1">
      <alignment horizontal="center" vertical="center"/>
    </xf>
    <xf numFmtId="211" fontId="9" fillId="0" borderId="0" xfId="0" applyNumberFormat="1" applyFont="1" applyFill="1" applyBorder="1" applyAlignment="1">
      <alignment horizontal="center"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11" fontId="12" fillId="0" borderId="16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0" fontId="24" fillId="33" borderId="12" xfId="0" applyFont="1" applyFill="1" applyBorder="1" applyAlignment="1">
      <alignment horizontal="left" vertical="top" wrapText="1"/>
    </xf>
    <xf numFmtId="2" fontId="32" fillId="0" borderId="0" xfId="0" applyNumberFormat="1" applyFont="1" applyFill="1" applyAlignment="1">
      <alignment vertical="center"/>
    </xf>
    <xf numFmtId="211" fontId="12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49" fontId="39" fillId="0" borderId="12" xfId="0" applyNumberFormat="1" applyFont="1" applyFill="1" applyBorder="1" applyAlignment="1">
      <alignment vertical="center" wrapText="1"/>
    </xf>
    <xf numFmtId="211" fontId="12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1" fontId="12" fillId="0" borderId="0" xfId="0" applyNumberFormat="1" applyFont="1" applyFill="1" applyBorder="1" applyAlignment="1">
      <alignment horizontal="center" vertical="center" wrapText="1"/>
    </xf>
    <xf numFmtId="211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vertical="center"/>
    </xf>
    <xf numFmtId="211" fontId="32" fillId="0" borderId="0" xfId="0" applyNumberFormat="1" applyFont="1" applyFill="1" applyAlignment="1">
      <alignment vertical="center"/>
    </xf>
    <xf numFmtId="225" fontId="32" fillId="0" borderId="0" xfId="0" applyNumberFormat="1" applyFont="1" applyFill="1" applyAlignment="1">
      <alignment vertical="center"/>
    </xf>
    <xf numFmtId="211" fontId="12" fillId="0" borderId="0" xfId="0" applyNumberFormat="1" applyFont="1" applyAlignment="1">
      <alignment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211" fontId="12" fillId="0" borderId="16" xfId="0" applyNumberFormat="1" applyFont="1" applyFill="1" applyBorder="1" applyAlignment="1">
      <alignment horizontal="center" vertical="center" wrapText="1"/>
    </xf>
    <xf numFmtId="211" fontId="12" fillId="0" borderId="16" xfId="0" applyNumberFormat="1" applyFont="1" applyBorder="1" applyAlignment="1">
      <alignment horizontal="center" vertical="center"/>
    </xf>
    <xf numFmtId="211" fontId="12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211" fontId="12" fillId="0" borderId="17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Fill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 indent="1"/>
    </xf>
    <xf numFmtId="211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wrapText="1" indent="1"/>
    </xf>
    <xf numFmtId="49" fontId="18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1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211" fontId="12" fillId="0" borderId="0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wrapText="1"/>
    </xf>
    <xf numFmtId="49" fontId="31" fillId="0" borderId="16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left" vertical="top" wrapText="1" readingOrder="1"/>
    </xf>
    <xf numFmtId="0" fontId="41" fillId="0" borderId="12" xfId="0" applyFont="1" applyFill="1" applyBorder="1" applyAlignment="1">
      <alignment/>
    </xf>
    <xf numFmtId="49" fontId="3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2" fillId="0" borderId="14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5" fontId="18" fillId="0" borderId="14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5" fontId="18" fillId="0" borderId="14" xfId="0" applyNumberFormat="1" applyFont="1" applyFill="1" applyBorder="1" applyAlignment="1">
      <alignment horizontal="center" vertical="center" textRotation="90" wrapText="1"/>
    </xf>
    <xf numFmtId="205" fontId="18" fillId="0" borderId="12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C3" sqref="C3:F3"/>
    </sheetView>
  </sheetViews>
  <sheetFormatPr defaultColWidth="9.140625" defaultRowHeight="12.75"/>
  <cols>
    <col min="1" max="1" width="6.57421875" style="66" customWidth="1"/>
    <col min="2" max="2" width="51.421875" style="66" customWidth="1"/>
    <col min="3" max="3" width="9.8515625" style="66" customWidth="1"/>
    <col min="4" max="4" width="11.57421875" style="78" customWidth="1"/>
    <col min="5" max="5" width="12.140625" style="80" customWidth="1"/>
    <col min="6" max="6" width="11.140625" style="66" customWidth="1"/>
    <col min="7" max="7" width="9.140625" style="66" customWidth="1"/>
    <col min="8" max="8" width="13.00390625" style="66" customWidth="1"/>
    <col min="9" max="9" width="14.140625" style="66" customWidth="1"/>
    <col min="10" max="10" width="13.7109375" style="66" customWidth="1"/>
    <col min="11" max="11" width="14.57421875" style="66" customWidth="1"/>
    <col min="12" max="12" width="9.140625" style="66" customWidth="1"/>
    <col min="13" max="13" width="21.28125" style="66" bestFit="1" customWidth="1"/>
    <col min="14" max="14" width="12.28125" style="66" customWidth="1"/>
    <col min="15" max="16384" width="9.140625" style="66" customWidth="1"/>
  </cols>
  <sheetData>
    <row r="1" spans="3:6" ht="14.25">
      <c r="C1" s="238" t="s">
        <v>63</v>
      </c>
      <c r="D1" s="238"/>
      <c r="E1" s="238"/>
      <c r="F1" s="238"/>
    </row>
    <row r="2" spans="3:6" ht="14.25">
      <c r="C2" s="238" t="s">
        <v>67</v>
      </c>
      <c r="D2" s="238"/>
      <c r="E2" s="238"/>
      <c r="F2" s="238"/>
    </row>
    <row r="3" spans="3:6" ht="14.25">
      <c r="C3" s="239" t="s">
        <v>195</v>
      </c>
      <c r="D3" s="239"/>
      <c r="E3" s="239"/>
      <c r="F3" s="239"/>
    </row>
    <row r="4" spans="1:8" s="63" customFormat="1" ht="35.25" customHeight="1">
      <c r="A4" s="232" t="s">
        <v>173</v>
      </c>
      <c r="B4" s="232"/>
      <c r="C4" s="232"/>
      <c r="D4" s="232"/>
      <c r="E4" s="232"/>
      <c r="F4" s="232"/>
      <c r="G4" s="232"/>
      <c r="H4" s="232"/>
    </row>
    <row r="5" spans="1:6" ht="14.25" thickBot="1">
      <c r="A5" s="64"/>
      <c r="B5" s="64"/>
      <c r="C5" s="64"/>
      <c r="D5" s="79"/>
      <c r="F5" s="67" t="s">
        <v>8</v>
      </c>
    </row>
    <row r="6" spans="1:6" s="68" customFormat="1" ht="98.25" customHeight="1">
      <c r="A6" s="234" t="s">
        <v>9</v>
      </c>
      <c r="B6" s="236" t="s">
        <v>10</v>
      </c>
      <c r="C6" s="236" t="s">
        <v>11</v>
      </c>
      <c r="D6" s="240" t="s">
        <v>31</v>
      </c>
      <c r="E6" s="242" t="s">
        <v>66</v>
      </c>
      <c r="F6" s="243"/>
    </row>
    <row r="7" spans="1:10" s="68" customFormat="1" ht="52.5" customHeight="1">
      <c r="A7" s="235"/>
      <c r="B7" s="237"/>
      <c r="C7" s="237"/>
      <c r="D7" s="241"/>
      <c r="E7" s="60" t="s">
        <v>32</v>
      </c>
      <c r="F7" s="85" t="s">
        <v>33</v>
      </c>
      <c r="H7" s="178"/>
      <c r="I7" s="178"/>
      <c r="J7" s="178"/>
    </row>
    <row r="8" spans="1:6" s="69" customFormat="1" ht="14.25">
      <c r="A8" s="115" t="s">
        <v>2</v>
      </c>
      <c r="B8" s="60">
        <v>2</v>
      </c>
      <c r="C8" s="73">
        <v>3</v>
      </c>
      <c r="D8" s="126">
        <v>4</v>
      </c>
      <c r="E8" s="73">
        <v>5</v>
      </c>
      <c r="F8" s="85">
        <v>6</v>
      </c>
    </row>
    <row r="9" spans="1:14" s="70" customFormat="1" ht="31.5">
      <c r="A9" s="128">
        <v>1000</v>
      </c>
      <c r="B9" s="127" t="s">
        <v>25</v>
      </c>
      <c r="C9" s="61"/>
      <c r="D9" s="170">
        <f>E9+F9</f>
        <v>1556841.5</v>
      </c>
      <c r="E9" s="170">
        <f>E11+E24</f>
        <v>0</v>
      </c>
      <c r="F9" s="149">
        <f>F18+F24</f>
        <v>1556841.5</v>
      </c>
      <c r="H9" s="162"/>
      <c r="I9" s="176"/>
      <c r="J9" s="162"/>
      <c r="K9" s="162"/>
      <c r="M9" s="177"/>
      <c r="N9" s="162"/>
    </row>
    <row r="10" spans="1:9" s="65" customFormat="1" ht="14.25">
      <c r="A10" s="57"/>
      <c r="B10" s="56" t="s">
        <v>12</v>
      </c>
      <c r="C10" s="61"/>
      <c r="D10" s="170"/>
      <c r="E10" s="170"/>
      <c r="F10" s="71"/>
      <c r="I10" s="164"/>
    </row>
    <row r="11" spans="1:11" s="65" customFormat="1" ht="16.5">
      <c r="A11" s="59">
        <v>1100</v>
      </c>
      <c r="B11" s="72" t="s">
        <v>97</v>
      </c>
      <c r="C11" s="61"/>
      <c r="D11" s="170">
        <f>E11</f>
        <v>0</v>
      </c>
      <c r="E11" s="118">
        <f>E13</f>
        <v>0</v>
      </c>
      <c r="F11" s="71"/>
      <c r="H11" s="193"/>
      <c r="I11" s="193"/>
      <c r="J11" s="193"/>
      <c r="K11" s="164"/>
    </row>
    <row r="12" spans="1:14" s="65" customFormat="1" ht="14.25">
      <c r="A12" s="57"/>
      <c r="B12" s="74" t="s">
        <v>13</v>
      </c>
      <c r="C12" s="61"/>
      <c r="D12" s="170"/>
      <c r="E12" s="170"/>
      <c r="F12" s="71"/>
      <c r="I12" s="164"/>
      <c r="N12" s="164"/>
    </row>
    <row r="13" spans="1:6" s="65" customFormat="1" ht="14.25">
      <c r="A13" s="59">
        <v>1110</v>
      </c>
      <c r="B13" s="75" t="s">
        <v>98</v>
      </c>
      <c r="C13" s="61"/>
      <c r="D13" s="170">
        <f>E13</f>
        <v>0</v>
      </c>
      <c r="E13" s="118">
        <f>E15+E16+E17</f>
        <v>0</v>
      </c>
      <c r="F13" s="71"/>
    </row>
    <row r="14" spans="1:6" s="65" customFormat="1" ht="14.25">
      <c r="A14" s="57"/>
      <c r="B14" s="74" t="s">
        <v>13</v>
      </c>
      <c r="C14" s="61"/>
      <c r="D14" s="170"/>
      <c r="E14" s="170"/>
      <c r="F14" s="71"/>
    </row>
    <row r="15" spans="1:10" s="65" customFormat="1" ht="27">
      <c r="A15" s="58" t="s">
        <v>35</v>
      </c>
      <c r="B15" s="74" t="s">
        <v>14</v>
      </c>
      <c r="C15" s="61"/>
      <c r="D15" s="170">
        <f>E15</f>
        <v>-10000</v>
      </c>
      <c r="E15" s="118">
        <v>-10000</v>
      </c>
      <c r="F15" s="71"/>
      <c r="H15" s="164"/>
      <c r="I15" s="164"/>
      <c r="J15" s="164"/>
    </row>
    <row r="16" spans="1:10" s="65" customFormat="1" ht="27">
      <c r="A16" s="58" t="s">
        <v>36</v>
      </c>
      <c r="B16" s="74" t="s">
        <v>15</v>
      </c>
      <c r="C16" s="61"/>
      <c r="D16" s="118">
        <f>E16</f>
        <v>-5000</v>
      </c>
      <c r="E16" s="118">
        <v>-5000</v>
      </c>
      <c r="F16" s="71"/>
      <c r="H16" s="164"/>
      <c r="I16" s="164"/>
      <c r="J16" s="164"/>
    </row>
    <row r="17" spans="1:10" s="65" customFormat="1" ht="14.25">
      <c r="A17" s="58" t="s">
        <v>142</v>
      </c>
      <c r="B17" s="74" t="s">
        <v>143</v>
      </c>
      <c r="C17" s="61"/>
      <c r="D17" s="118">
        <f>E17</f>
        <v>15000</v>
      </c>
      <c r="E17" s="118">
        <v>15000</v>
      </c>
      <c r="F17" s="71"/>
      <c r="H17" s="164"/>
      <c r="I17" s="164"/>
      <c r="J17" s="164"/>
    </row>
    <row r="18" spans="1:6" s="65" customFormat="1" ht="16.5">
      <c r="A18" s="59">
        <v>1200</v>
      </c>
      <c r="B18" s="72" t="s">
        <v>127</v>
      </c>
      <c r="C18" s="61"/>
      <c r="D18" s="116" t="str">
        <f>F18</f>
        <v>1180141,5</v>
      </c>
      <c r="E18" s="118">
        <v>0</v>
      </c>
      <c r="F18" s="171" t="str">
        <f>F21</f>
        <v>1180141,5</v>
      </c>
    </row>
    <row r="19" spans="1:6" s="65" customFormat="1" ht="27">
      <c r="A19" s="57"/>
      <c r="B19" s="74" t="s">
        <v>128</v>
      </c>
      <c r="C19" s="61"/>
      <c r="D19" s="116"/>
      <c r="E19" s="118"/>
      <c r="F19" s="85"/>
    </row>
    <row r="20" spans="1:6" s="65" customFormat="1" ht="14.25">
      <c r="A20" s="57"/>
      <c r="B20" s="74" t="s">
        <v>13</v>
      </c>
      <c r="C20" s="61"/>
      <c r="D20" s="116"/>
      <c r="E20" s="118"/>
      <c r="F20" s="85"/>
    </row>
    <row r="21" spans="1:6" s="65" customFormat="1" ht="42.75">
      <c r="A21" s="59">
        <v>1260</v>
      </c>
      <c r="B21" s="75" t="s">
        <v>129</v>
      </c>
      <c r="C21" s="61"/>
      <c r="D21" s="116" t="str">
        <f>F21</f>
        <v>1180141,5</v>
      </c>
      <c r="E21" s="118">
        <v>0</v>
      </c>
      <c r="F21" s="171" t="str">
        <f>F23</f>
        <v>1180141,5</v>
      </c>
    </row>
    <row r="22" spans="1:6" s="65" customFormat="1" ht="14.25">
      <c r="A22" s="57"/>
      <c r="B22" s="74" t="s">
        <v>13</v>
      </c>
      <c r="C22" s="61"/>
      <c r="D22" s="116"/>
      <c r="E22" s="118"/>
      <c r="F22" s="85"/>
    </row>
    <row r="23" spans="1:6" s="65" customFormat="1" ht="40.5">
      <c r="A23" s="58" t="s">
        <v>130</v>
      </c>
      <c r="B23" s="160" t="s">
        <v>131</v>
      </c>
      <c r="C23" s="61"/>
      <c r="D23" s="116" t="str">
        <f>F23</f>
        <v>1180141,5</v>
      </c>
      <c r="E23" s="118">
        <v>0</v>
      </c>
      <c r="F23" s="85" t="s">
        <v>156</v>
      </c>
    </row>
    <row r="24" spans="1:8" s="65" customFormat="1" ht="14.25">
      <c r="A24" s="59">
        <v>1300</v>
      </c>
      <c r="B24" s="75" t="s">
        <v>23</v>
      </c>
      <c r="C24" s="56"/>
      <c r="D24" s="117">
        <f>E24+F24</f>
        <v>376700</v>
      </c>
      <c r="E24" s="117">
        <v>0</v>
      </c>
      <c r="F24" s="163">
        <f>F26</f>
        <v>376700</v>
      </c>
      <c r="H24" s="164"/>
    </row>
    <row r="25" spans="1:6" s="65" customFormat="1" ht="14.25">
      <c r="A25" s="57"/>
      <c r="B25" s="74" t="s">
        <v>13</v>
      </c>
      <c r="C25" s="56"/>
      <c r="D25" s="117"/>
      <c r="E25" s="117"/>
      <c r="F25" s="76"/>
    </row>
    <row r="26" spans="1:6" s="65" customFormat="1" ht="14.25">
      <c r="A26" s="59">
        <v>1380</v>
      </c>
      <c r="B26" s="75" t="s">
        <v>136</v>
      </c>
      <c r="C26" s="73">
        <v>7442</v>
      </c>
      <c r="D26" s="117">
        <f>F26</f>
        <v>376700</v>
      </c>
      <c r="E26" s="117">
        <v>0</v>
      </c>
      <c r="F26" s="179">
        <f>F28+F29</f>
        <v>376700</v>
      </c>
    </row>
    <row r="27" spans="1:6" s="65" customFormat="1" ht="14.25">
      <c r="A27" s="57"/>
      <c r="B27" s="74" t="s">
        <v>13</v>
      </c>
      <c r="C27" s="56"/>
      <c r="D27" s="117"/>
      <c r="E27" s="117"/>
      <c r="F27" s="180"/>
    </row>
    <row r="28" spans="1:6" s="65" customFormat="1" ht="121.5">
      <c r="A28" s="58" t="s">
        <v>139</v>
      </c>
      <c r="B28" s="212" t="s">
        <v>140</v>
      </c>
      <c r="C28" s="56"/>
      <c r="D28" s="117" t="str">
        <f>F28</f>
        <v>4700,0</v>
      </c>
      <c r="E28" s="117">
        <v>0</v>
      </c>
      <c r="F28" s="180" t="s">
        <v>155</v>
      </c>
    </row>
    <row r="29" spans="1:6" s="65" customFormat="1" ht="121.5">
      <c r="A29" s="58" t="s">
        <v>137</v>
      </c>
      <c r="B29" s="212" t="s">
        <v>138</v>
      </c>
      <c r="C29" s="61"/>
      <c r="D29" s="117" t="str">
        <f>F29</f>
        <v>372000,0</v>
      </c>
      <c r="E29" s="117">
        <v>0</v>
      </c>
      <c r="F29" s="180" t="s">
        <v>154</v>
      </c>
    </row>
    <row r="30" spans="1:6" s="65" customFormat="1" ht="14.25">
      <c r="A30" s="59" t="s">
        <v>148</v>
      </c>
      <c r="B30" s="75" t="s">
        <v>149</v>
      </c>
      <c r="C30" s="73">
        <v>7451</v>
      </c>
      <c r="D30" s="117">
        <v>0</v>
      </c>
      <c r="E30" s="117">
        <v>0</v>
      </c>
      <c r="F30" s="179">
        <v>0</v>
      </c>
    </row>
    <row r="31" spans="1:6" s="65" customFormat="1" ht="31.5" customHeight="1" thickBot="1">
      <c r="A31" s="151" t="s">
        <v>150</v>
      </c>
      <c r="B31" s="204" t="s">
        <v>151</v>
      </c>
      <c r="C31" s="204"/>
      <c r="D31" s="159" t="str">
        <f>F31</f>
        <v>304436,3</v>
      </c>
      <c r="E31" s="159">
        <v>0</v>
      </c>
      <c r="F31" s="181" t="s">
        <v>167</v>
      </c>
    </row>
    <row r="32" spans="1:6" s="65" customFormat="1" ht="14.25">
      <c r="A32" s="200"/>
      <c r="B32" s="201"/>
      <c r="C32" s="120"/>
      <c r="D32" s="202"/>
      <c r="E32" s="202"/>
      <c r="F32" s="203"/>
    </row>
    <row r="33" spans="1:6" s="65" customFormat="1" ht="14.25">
      <c r="A33" s="200"/>
      <c r="B33" s="201"/>
      <c r="C33" s="120"/>
      <c r="D33" s="202"/>
      <c r="E33" s="202"/>
      <c r="F33" s="203"/>
    </row>
    <row r="34" spans="1:7" ht="18" customHeight="1">
      <c r="A34" s="231" t="s">
        <v>113</v>
      </c>
      <c r="B34" s="231"/>
      <c r="C34" s="231"/>
      <c r="D34" s="231"/>
      <c r="E34" s="231"/>
      <c r="F34" s="231"/>
      <c r="G34" s="231"/>
    </row>
    <row r="35" spans="1:6" ht="19.5" customHeight="1">
      <c r="A35" s="121"/>
      <c r="B35" s="122"/>
      <c r="C35" s="120"/>
      <c r="D35" s="123"/>
      <c r="E35" s="124"/>
      <c r="F35" s="121"/>
    </row>
    <row r="36" ht="100.5" customHeight="1" hidden="1"/>
    <row r="37" ht="100.5" customHeight="1"/>
    <row r="38" ht="100.5" customHeight="1"/>
    <row r="39" ht="100.5" customHeight="1"/>
    <row r="40" ht="100.5" customHeight="1"/>
    <row r="41" ht="354.75" customHeight="1"/>
    <row r="42" spans="1:5" ht="42.75" customHeight="1">
      <c r="A42" s="233"/>
      <c r="B42" s="233"/>
      <c r="C42" s="233"/>
      <c r="D42" s="233"/>
      <c r="E42" s="233"/>
    </row>
    <row r="43" spans="1:3" ht="16.5">
      <c r="A43" s="77"/>
      <c r="B43" s="62"/>
      <c r="C43" s="62"/>
    </row>
  </sheetData>
  <sheetProtection/>
  <mergeCells count="11">
    <mergeCell ref="C1:F1"/>
    <mergeCell ref="C2:F2"/>
    <mergeCell ref="C3:F3"/>
    <mergeCell ref="D6:D7"/>
    <mergeCell ref="E6:F6"/>
    <mergeCell ref="A34:G34"/>
    <mergeCell ref="A4:H4"/>
    <mergeCell ref="A42:E42"/>
    <mergeCell ref="A6:A7"/>
    <mergeCell ref="B6:B7"/>
    <mergeCell ref="C6:C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">
      <selection activeCell="K11" sqref="K11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2" customWidth="1"/>
    <col min="7" max="7" width="12.57421875" style="83" customWidth="1"/>
    <col min="8" max="8" width="11.57421875" style="82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47" t="s">
        <v>64</v>
      </c>
      <c r="G1" s="247"/>
      <c r="H1" s="247"/>
    </row>
    <row r="2" spans="5:8" ht="17.25">
      <c r="E2" s="239" t="s">
        <v>67</v>
      </c>
      <c r="F2" s="239"/>
      <c r="G2" s="239"/>
      <c r="H2" s="239"/>
    </row>
    <row r="3" spans="5:8" ht="17.25">
      <c r="E3" s="238" t="s">
        <v>196</v>
      </c>
      <c r="F3" s="238"/>
      <c r="G3" s="238"/>
      <c r="H3" s="238"/>
    </row>
    <row r="4" spans="1:8" ht="36" customHeight="1">
      <c r="A4" s="248" t="s">
        <v>171</v>
      </c>
      <c r="B4" s="248"/>
      <c r="C4" s="248"/>
      <c r="D4" s="248"/>
      <c r="E4" s="248"/>
      <c r="F4" s="248"/>
      <c r="G4" s="248"/>
      <c r="H4" s="248"/>
    </row>
    <row r="5" spans="2:8" ht="18" thickBot="1">
      <c r="B5" s="21"/>
      <c r="C5" s="22"/>
      <c r="D5" s="22"/>
      <c r="E5" s="23"/>
      <c r="F5" s="255" t="s">
        <v>111</v>
      </c>
      <c r="G5" s="255"/>
      <c r="H5" s="255"/>
    </row>
    <row r="6" spans="1:11" s="24" customFormat="1" ht="77.25" customHeight="1">
      <c r="A6" s="249" t="s">
        <v>37</v>
      </c>
      <c r="B6" s="251" t="s">
        <v>38</v>
      </c>
      <c r="C6" s="253" t="s">
        <v>39</v>
      </c>
      <c r="D6" s="253" t="s">
        <v>40</v>
      </c>
      <c r="E6" s="256" t="s">
        <v>41</v>
      </c>
      <c r="F6" s="244" t="s">
        <v>42</v>
      </c>
      <c r="G6" s="242" t="s">
        <v>66</v>
      </c>
      <c r="H6" s="243"/>
      <c r="K6" s="213"/>
    </row>
    <row r="7" spans="1:8" s="25" customFormat="1" ht="39" customHeight="1">
      <c r="A7" s="250"/>
      <c r="B7" s="252"/>
      <c r="C7" s="254"/>
      <c r="D7" s="254"/>
      <c r="E7" s="257"/>
      <c r="F7" s="245"/>
      <c r="G7" s="60" t="s">
        <v>32</v>
      </c>
      <c r="H7" s="86" t="s">
        <v>33</v>
      </c>
    </row>
    <row r="8" spans="1:14" s="26" customFormat="1" ht="17.25">
      <c r="A8" s="96" t="s">
        <v>2</v>
      </c>
      <c r="B8" s="89" t="s">
        <v>3</v>
      </c>
      <c r="C8" s="89" t="s">
        <v>60</v>
      </c>
      <c r="D8" s="89" t="s">
        <v>44</v>
      </c>
      <c r="E8" s="89" t="s">
        <v>45</v>
      </c>
      <c r="F8" s="60" t="s">
        <v>46</v>
      </c>
      <c r="G8" s="60" t="s">
        <v>47</v>
      </c>
      <c r="H8" s="85" t="s">
        <v>48</v>
      </c>
      <c r="K8" s="169"/>
      <c r="L8" s="169"/>
      <c r="M8" s="166"/>
      <c r="N8" s="175"/>
    </row>
    <row r="9" spans="1:14" s="27" customFormat="1" ht="52.5" customHeight="1">
      <c r="A9" s="97">
        <v>2000</v>
      </c>
      <c r="B9" s="90" t="s">
        <v>27</v>
      </c>
      <c r="C9" s="91" t="s">
        <v>28</v>
      </c>
      <c r="D9" s="92" t="s">
        <v>28</v>
      </c>
      <c r="E9" s="93" t="s">
        <v>21</v>
      </c>
      <c r="F9" s="118">
        <f>F10+F16+F21+F28+F38+F43+F50+F58</f>
        <v>1556841.5</v>
      </c>
      <c r="G9" s="118">
        <f>G10</f>
        <v>0</v>
      </c>
      <c r="H9" s="125">
        <f>H10+H16+H21+H28+H38+H43+H50</f>
        <v>1861277.8</v>
      </c>
      <c r="J9" s="156"/>
      <c r="K9" s="153"/>
      <c r="L9" s="153"/>
      <c r="M9" s="153"/>
      <c r="N9" s="156"/>
    </row>
    <row r="10" spans="1:13" s="27" customFormat="1" ht="46.5">
      <c r="A10" s="31">
        <v>2100</v>
      </c>
      <c r="B10" s="29" t="s">
        <v>4</v>
      </c>
      <c r="C10" s="29" t="s">
        <v>1</v>
      </c>
      <c r="D10" s="29" t="s">
        <v>1</v>
      </c>
      <c r="E10" s="129" t="s">
        <v>69</v>
      </c>
      <c r="F10" s="118">
        <f>G10+H10</f>
        <v>-13802.5</v>
      </c>
      <c r="G10" s="118">
        <v>0</v>
      </c>
      <c r="H10" s="125">
        <f>H12</f>
        <v>-13802.5</v>
      </c>
      <c r="J10" s="153"/>
      <c r="K10" s="153"/>
      <c r="L10" s="153"/>
      <c r="M10" s="153"/>
    </row>
    <row r="11" spans="1:12" s="27" customFormat="1" ht="17.25">
      <c r="A11" s="28"/>
      <c r="B11" s="29"/>
      <c r="C11" s="29"/>
      <c r="D11" s="29"/>
      <c r="E11" s="94" t="s">
        <v>49</v>
      </c>
      <c r="F11" s="118"/>
      <c r="G11" s="118"/>
      <c r="H11" s="125"/>
      <c r="L11" s="153"/>
    </row>
    <row r="12" spans="1:8" s="27" customFormat="1" ht="17.25">
      <c r="A12" s="28">
        <v>2130</v>
      </c>
      <c r="B12" s="29" t="s">
        <v>4</v>
      </c>
      <c r="C12" s="29" t="s">
        <v>60</v>
      </c>
      <c r="D12" s="29" t="s">
        <v>1</v>
      </c>
      <c r="E12" s="95" t="s">
        <v>70</v>
      </c>
      <c r="F12" s="118">
        <f>G12+H12</f>
        <v>-13802.5</v>
      </c>
      <c r="G12" s="118">
        <v>0</v>
      </c>
      <c r="H12" s="125">
        <f>H14+H15</f>
        <v>-13802.5</v>
      </c>
    </row>
    <row r="13" spans="1:8" s="27" customFormat="1" ht="17.25">
      <c r="A13" s="28"/>
      <c r="B13" s="29"/>
      <c r="C13" s="29"/>
      <c r="D13" s="29"/>
      <c r="E13" s="94" t="s">
        <v>50</v>
      </c>
      <c r="F13" s="118"/>
      <c r="G13" s="118"/>
      <c r="H13" s="125"/>
    </row>
    <row r="14" spans="1:13" s="27" customFormat="1" ht="17.25">
      <c r="A14" s="28">
        <v>2133</v>
      </c>
      <c r="B14" s="29" t="s">
        <v>4</v>
      </c>
      <c r="C14" s="29" t="s">
        <v>60</v>
      </c>
      <c r="D14" s="29" t="s">
        <v>2</v>
      </c>
      <c r="E14" s="94" t="s">
        <v>71</v>
      </c>
      <c r="F14" s="118">
        <f>H14</f>
        <v>250</v>
      </c>
      <c r="G14" s="118">
        <v>0</v>
      </c>
      <c r="H14" s="125">
        <v>250</v>
      </c>
      <c r="M14" s="153"/>
    </row>
    <row r="15" spans="1:13" s="27" customFormat="1" ht="15" customHeight="1">
      <c r="A15" s="28">
        <v>2133</v>
      </c>
      <c r="B15" s="30" t="s">
        <v>4</v>
      </c>
      <c r="C15" s="30" t="s">
        <v>60</v>
      </c>
      <c r="D15" s="30" t="s">
        <v>60</v>
      </c>
      <c r="E15" s="94" t="s">
        <v>51</v>
      </c>
      <c r="F15" s="118">
        <f>G15+H15</f>
        <v>-14052.5</v>
      </c>
      <c r="G15" s="118">
        <v>0</v>
      </c>
      <c r="H15" s="125">
        <v>-14052.5</v>
      </c>
      <c r="M15" s="153"/>
    </row>
    <row r="16" spans="1:13" s="27" customFormat="1" ht="15" customHeight="1">
      <c r="A16" s="31">
        <v>2200</v>
      </c>
      <c r="B16" s="29" t="s">
        <v>132</v>
      </c>
      <c r="C16" s="29" t="s">
        <v>1</v>
      </c>
      <c r="D16" s="29" t="s">
        <v>1</v>
      </c>
      <c r="E16" s="129" t="s">
        <v>133</v>
      </c>
      <c r="F16" s="118">
        <f>G16+H16</f>
        <v>-170482.1</v>
      </c>
      <c r="G16" s="118">
        <f>G18</f>
        <v>0</v>
      </c>
      <c r="H16" s="125">
        <f>H18</f>
        <v>-170482.1</v>
      </c>
      <c r="J16" s="156"/>
      <c r="M16" s="153"/>
    </row>
    <row r="17" spans="1:13" s="27" customFormat="1" ht="15" customHeight="1">
      <c r="A17" s="28"/>
      <c r="B17" s="29"/>
      <c r="C17" s="29"/>
      <c r="D17" s="29"/>
      <c r="E17" s="94" t="s">
        <v>49</v>
      </c>
      <c r="F17" s="118"/>
      <c r="G17" s="118"/>
      <c r="H17" s="125"/>
      <c r="M17" s="153"/>
    </row>
    <row r="18" spans="1:13" s="27" customFormat="1" ht="15" customHeight="1">
      <c r="A18" s="28">
        <v>2250</v>
      </c>
      <c r="B18" s="29" t="s">
        <v>132</v>
      </c>
      <c r="C18" s="29" t="s">
        <v>45</v>
      </c>
      <c r="D18" s="29" t="s">
        <v>1</v>
      </c>
      <c r="E18" s="95" t="s">
        <v>134</v>
      </c>
      <c r="F18" s="118">
        <f>F20</f>
        <v>-170482.1</v>
      </c>
      <c r="G18" s="118">
        <f>G20</f>
        <v>0</v>
      </c>
      <c r="H18" s="125">
        <f>H20</f>
        <v>-170482.1</v>
      </c>
      <c r="M18" s="153"/>
    </row>
    <row r="19" spans="1:13" s="27" customFormat="1" ht="15" customHeight="1">
      <c r="A19" s="28"/>
      <c r="B19" s="29"/>
      <c r="C19" s="29"/>
      <c r="D19" s="29"/>
      <c r="E19" s="94" t="s">
        <v>50</v>
      </c>
      <c r="F19" s="118"/>
      <c r="G19" s="118"/>
      <c r="H19" s="125"/>
      <c r="L19" s="153"/>
      <c r="M19" s="153"/>
    </row>
    <row r="20" spans="1:8" s="27" customFormat="1" ht="15" customHeight="1">
      <c r="A20" s="28">
        <v>2251</v>
      </c>
      <c r="B20" s="30" t="s">
        <v>132</v>
      </c>
      <c r="C20" s="30" t="s">
        <v>45</v>
      </c>
      <c r="D20" s="30" t="s">
        <v>2</v>
      </c>
      <c r="E20" s="94" t="s">
        <v>134</v>
      </c>
      <c r="F20" s="118">
        <f>G20+H20</f>
        <v>-170482.1</v>
      </c>
      <c r="G20" s="118">
        <v>0</v>
      </c>
      <c r="H20" s="149">
        <v>-170482.1</v>
      </c>
    </row>
    <row r="21" spans="1:8" s="27" customFormat="1" ht="33">
      <c r="A21" s="31">
        <v>2400</v>
      </c>
      <c r="B21" s="29" t="s">
        <v>5</v>
      </c>
      <c r="C21" s="29" t="s">
        <v>1</v>
      </c>
      <c r="D21" s="29" t="s">
        <v>1</v>
      </c>
      <c r="E21" s="129" t="s">
        <v>72</v>
      </c>
      <c r="F21" s="118">
        <f>G21+H21</f>
        <v>1167280.5</v>
      </c>
      <c r="G21" s="118">
        <f>G23</f>
        <v>0</v>
      </c>
      <c r="H21" s="125">
        <f>H23+H26</f>
        <v>1167280.5</v>
      </c>
    </row>
    <row r="22" spans="1:8" s="27" customFormat="1" ht="17.25">
      <c r="A22" s="28"/>
      <c r="B22" s="29"/>
      <c r="C22" s="29"/>
      <c r="D22" s="29"/>
      <c r="E22" s="94" t="s">
        <v>49</v>
      </c>
      <c r="F22" s="118"/>
      <c r="G22" s="118"/>
      <c r="H22" s="125"/>
    </row>
    <row r="23" spans="1:8" s="27" customFormat="1" ht="17.25">
      <c r="A23" s="28">
        <v>2450</v>
      </c>
      <c r="B23" s="29" t="s">
        <v>5</v>
      </c>
      <c r="C23" s="29" t="s">
        <v>45</v>
      </c>
      <c r="D23" s="29" t="s">
        <v>1</v>
      </c>
      <c r="E23" s="95" t="s">
        <v>109</v>
      </c>
      <c r="F23" s="118">
        <f>H23</f>
        <v>1177280.5</v>
      </c>
      <c r="G23" s="118">
        <v>0</v>
      </c>
      <c r="H23" s="125">
        <f>H25</f>
        <v>1177280.5</v>
      </c>
    </row>
    <row r="24" spans="1:8" s="27" customFormat="1" ht="17.25">
      <c r="A24" s="28"/>
      <c r="B24" s="29"/>
      <c r="C24" s="29"/>
      <c r="D24" s="29"/>
      <c r="E24" s="94" t="s">
        <v>50</v>
      </c>
      <c r="F24" s="118"/>
      <c r="G24" s="118"/>
      <c r="H24" s="125"/>
    </row>
    <row r="25" spans="1:8" s="27" customFormat="1" ht="17.25">
      <c r="A25" s="28">
        <v>2451</v>
      </c>
      <c r="B25" s="30" t="s">
        <v>5</v>
      </c>
      <c r="C25" s="30" t="s">
        <v>45</v>
      </c>
      <c r="D25" s="30" t="s">
        <v>2</v>
      </c>
      <c r="E25" s="94" t="s">
        <v>118</v>
      </c>
      <c r="F25" s="116">
        <f>G25+H25</f>
        <v>1177280.5</v>
      </c>
      <c r="G25" s="118">
        <v>0</v>
      </c>
      <c r="H25" s="194">
        <v>1177280.5</v>
      </c>
    </row>
    <row r="26" spans="1:8" s="27" customFormat="1" ht="27">
      <c r="A26" s="28">
        <v>2490</v>
      </c>
      <c r="B26" s="29" t="s">
        <v>5</v>
      </c>
      <c r="C26" s="29" t="s">
        <v>152</v>
      </c>
      <c r="D26" s="29" t="s">
        <v>1</v>
      </c>
      <c r="E26" s="95" t="s">
        <v>153</v>
      </c>
      <c r="F26" s="116">
        <f>H26</f>
        <v>-10000</v>
      </c>
      <c r="G26" s="118">
        <v>0</v>
      </c>
      <c r="H26" s="194">
        <f>H27</f>
        <v>-10000</v>
      </c>
    </row>
    <row r="27" spans="1:8" s="27" customFormat="1" ht="27">
      <c r="A27" s="28">
        <v>2491</v>
      </c>
      <c r="B27" s="30" t="s">
        <v>5</v>
      </c>
      <c r="C27" s="30" t="s">
        <v>152</v>
      </c>
      <c r="D27" s="30" t="s">
        <v>2</v>
      </c>
      <c r="E27" s="94" t="s">
        <v>153</v>
      </c>
      <c r="F27" s="116">
        <f>H27</f>
        <v>-10000</v>
      </c>
      <c r="G27" s="118">
        <v>0</v>
      </c>
      <c r="H27" s="194">
        <v>-10000</v>
      </c>
    </row>
    <row r="28" spans="1:8" s="27" customFormat="1" ht="46.5">
      <c r="A28" s="31">
        <v>2600</v>
      </c>
      <c r="B28" s="29" t="s">
        <v>6</v>
      </c>
      <c r="C28" s="29" t="s">
        <v>1</v>
      </c>
      <c r="D28" s="29" t="s">
        <v>1</v>
      </c>
      <c r="E28" s="129" t="s">
        <v>73</v>
      </c>
      <c r="F28" s="118">
        <f>G28+H28</f>
        <v>914521.9</v>
      </c>
      <c r="G28" s="118">
        <f>G30</f>
        <v>0</v>
      </c>
      <c r="H28" s="125">
        <f>H30+H32+H35</f>
        <v>914521.9</v>
      </c>
    </row>
    <row r="29" spans="1:8" s="27" customFormat="1" ht="17.25">
      <c r="A29" s="28"/>
      <c r="B29" s="29"/>
      <c r="C29" s="29"/>
      <c r="D29" s="29"/>
      <c r="E29" s="94" t="s">
        <v>49</v>
      </c>
      <c r="F29" s="118"/>
      <c r="G29" s="118"/>
      <c r="H29" s="125"/>
    </row>
    <row r="30" spans="1:8" s="27" customFormat="1" ht="17.25">
      <c r="A30" s="28">
        <v>2610</v>
      </c>
      <c r="B30" s="29" t="s">
        <v>6</v>
      </c>
      <c r="C30" s="29" t="s">
        <v>2</v>
      </c>
      <c r="D30" s="29" t="s">
        <v>1</v>
      </c>
      <c r="E30" s="95" t="s">
        <v>99</v>
      </c>
      <c r="F30" s="118">
        <f>G30+H30</f>
        <v>438859.5</v>
      </c>
      <c r="G30" s="118">
        <f>G31</f>
        <v>0</v>
      </c>
      <c r="H30" s="125">
        <f>H31</f>
        <v>438859.5</v>
      </c>
    </row>
    <row r="31" spans="1:8" s="27" customFormat="1" ht="17.25">
      <c r="A31" s="28">
        <v>2611</v>
      </c>
      <c r="B31" s="30" t="s">
        <v>6</v>
      </c>
      <c r="C31" s="30" t="s">
        <v>2</v>
      </c>
      <c r="D31" s="30" t="s">
        <v>2</v>
      </c>
      <c r="E31" s="94" t="s">
        <v>74</v>
      </c>
      <c r="F31" s="118">
        <f>G31+H31</f>
        <v>438859.5</v>
      </c>
      <c r="G31" s="118">
        <v>0</v>
      </c>
      <c r="H31" s="125">
        <v>438859.5</v>
      </c>
    </row>
    <row r="32" spans="1:8" s="27" customFormat="1" ht="17.25">
      <c r="A32" s="28">
        <v>2630</v>
      </c>
      <c r="B32" s="30" t="s">
        <v>6</v>
      </c>
      <c r="C32" s="30" t="s">
        <v>60</v>
      </c>
      <c r="D32" s="30" t="s">
        <v>1</v>
      </c>
      <c r="E32" s="131" t="s">
        <v>119</v>
      </c>
      <c r="F32" s="118">
        <f>H32</f>
        <v>475662.4</v>
      </c>
      <c r="G32" s="118"/>
      <c r="H32" s="125">
        <f>H34</f>
        <v>475662.4</v>
      </c>
    </row>
    <row r="33" spans="1:8" s="27" customFormat="1" ht="17.25">
      <c r="A33" s="28"/>
      <c r="B33" s="30"/>
      <c r="C33" s="30"/>
      <c r="D33" s="30"/>
      <c r="E33" s="130" t="s">
        <v>120</v>
      </c>
      <c r="F33" s="118"/>
      <c r="G33" s="118"/>
      <c r="H33" s="125"/>
    </row>
    <row r="34" spans="1:8" s="27" customFormat="1" ht="17.25">
      <c r="A34" s="81">
        <v>2631</v>
      </c>
      <c r="B34" s="29" t="s">
        <v>6</v>
      </c>
      <c r="C34" s="29" t="s">
        <v>60</v>
      </c>
      <c r="D34" s="29" t="s">
        <v>2</v>
      </c>
      <c r="E34" s="131" t="s">
        <v>119</v>
      </c>
      <c r="F34" s="118">
        <f>H34</f>
        <v>475662.4</v>
      </c>
      <c r="G34" s="118">
        <v>0</v>
      </c>
      <c r="H34" s="125">
        <v>475662.4</v>
      </c>
    </row>
    <row r="35" spans="1:8" s="27" customFormat="1" ht="17.25" hidden="1">
      <c r="A35" s="28">
        <v>2640</v>
      </c>
      <c r="B35" s="29" t="s">
        <v>6</v>
      </c>
      <c r="C35" s="29" t="s">
        <v>44</v>
      </c>
      <c r="D35" s="29" t="s">
        <v>1</v>
      </c>
      <c r="E35" s="95" t="s">
        <v>56</v>
      </c>
      <c r="F35" s="118">
        <f>H35</f>
        <v>0</v>
      </c>
      <c r="G35" s="118"/>
      <c r="H35" s="125">
        <f>H37</f>
        <v>0</v>
      </c>
    </row>
    <row r="36" spans="1:8" s="27" customFormat="1" ht="17.25" hidden="1">
      <c r="A36" s="28"/>
      <c r="B36" s="29"/>
      <c r="C36" s="29"/>
      <c r="D36" s="29"/>
      <c r="E36" s="94" t="s">
        <v>50</v>
      </c>
      <c r="F36" s="118"/>
      <c r="G36" s="118"/>
      <c r="H36" s="125"/>
    </row>
    <row r="37" spans="1:8" s="27" customFormat="1" ht="17.25" hidden="1">
      <c r="A37" s="28">
        <v>2641</v>
      </c>
      <c r="B37" s="30" t="s">
        <v>6</v>
      </c>
      <c r="C37" s="30" t="s">
        <v>44</v>
      </c>
      <c r="D37" s="30" t="s">
        <v>2</v>
      </c>
      <c r="E37" s="94" t="s">
        <v>121</v>
      </c>
      <c r="F37" s="118">
        <f>H37</f>
        <v>0</v>
      </c>
      <c r="G37" s="118"/>
      <c r="H37" s="125">
        <v>0</v>
      </c>
    </row>
    <row r="38" spans="1:8" s="27" customFormat="1" ht="17.25">
      <c r="A38" s="81">
        <v>2700</v>
      </c>
      <c r="B38" s="29" t="s">
        <v>115</v>
      </c>
      <c r="C38" s="29" t="s">
        <v>1</v>
      </c>
      <c r="D38" s="29" t="s">
        <v>1</v>
      </c>
      <c r="E38" s="119" t="s">
        <v>116</v>
      </c>
      <c r="F38" s="118">
        <f>H38</f>
        <v>-1000</v>
      </c>
      <c r="G38" s="118">
        <f>G40</f>
        <v>0</v>
      </c>
      <c r="H38" s="125">
        <f>H40</f>
        <v>-1000</v>
      </c>
    </row>
    <row r="39" spans="1:8" s="27" customFormat="1" ht="17.25">
      <c r="A39" s="28"/>
      <c r="B39" s="30"/>
      <c r="C39" s="30"/>
      <c r="D39" s="30"/>
      <c r="E39" s="94" t="s">
        <v>49</v>
      </c>
      <c r="F39" s="118"/>
      <c r="G39" s="118"/>
      <c r="H39" s="125"/>
    </row>
    <row r="40" spans="1:8" s="27" customFormat="1" ht="17.25">
      <c r="A40" s="28">
        <v>2760</v>
      </c>
      <c r="B40" s="30" t="s">
        <v>115</v>
      </c>
      <c r="C40" s="30" t="s">
        <v>46</v>
      </c>
      <c r="D40" s="30" t="s">
        <v>1</v>
      </c>
      <c r="E40" s="94" t="s">
        <v>117</v>
      </c>
      <c r="F40" s="118">
        <f>H40</f>
        <v>-1000</v>
      </c>
      <c r="G40" s="118">
        <f>G42</f>
        <v>0</v>
      </c>
      <c r="H40" s="125">
        <f>H42</f>
        <v>-1000</v>
      </c>
    </row>
    <row r="41" spans="1:8" s="27" customFormat="1" ht="17.25">
      <c r="A41" s="28"/>
      <c r="B41" s="30"/>
      <c r="C41" s="30"/>
      <c r="D41" s="30"/>
      <c r="E41" s="94" t="s">
        <v>50</v>
      </c>
      <c r="F41" s="118"/>
      <c r="G41" s="118"/>
      <c r="H41" s="125"/>
    </row>
    <row r="42" spans="1:8" s="27" customFormat="1" ht="17.25">
      <c r="A42" s="28">
        <v>2762</v>
      </c>
      <c r="B42" s="30" t="s">
        <v>115</v>
      </c>
      <c r="C42" s="30" t="s">
        <v>46</v>
      </c>
      <c r="D42" s="30" t="s">
        <v>3</v>
      </c>
      <c r="E42" s="94" t="s">
        <v>117</v>
      </c>
      <c r="F42" s="118">
        <f>H42</f>
        <v>-1000</v>
      </c>
      <c r="G42" s="118">
        <v>0</v>
      </c>
      <c r="H42" s="125">
        <v>-1000</v>
      </c>
    </row>
    <row r="43" spans="1:8" s="27" customFormat="1" ht="33">
      <c r="A43" s="31">
        <v>2800</v>
      </c>
      <c r="B43" s="29" t="s">
        <v>185</v>
      </c>
      <c r="C43" s="29" t="s">
        <v>1</v>
      </c>
      <c r="D43" s="29" t="s">
        <v>1</v>
      </c>
      <c r="E43" s="129" t="s">
        <v>186</v>
      </c>
      <c r="F43" s="118">
        <f>H43</f>
        <v>109850</v>
      </c>
      <c r="G43" s="118"/>
      <c r="H43" s="125">
        <f>H45</f>
        <v>109850</v>
      </c>
    </row>
    <row r="44" spans="1:8" s="27" customFormat="1" ht="17.25">
      <c r="A44" s="28"/>
      <c r="B44" s="29"/>
      <c r="C44" s="29"/>
      <c r="D44" s="29"/>
      <c r="E44" s="94" t="s">
        <v>49</v>
      </c>
      <c r="F44" s="118"/>
      <c r="G44" s="118"/>
      <c r="H44" s="125"/>
    </row>
    <row r="45" spans="1:8" s="27" customFormat="1" ht="17.25">
      <c r="A45" s="28">
        <v>2820</v>
      </c>
      <c r="B45" s="29" t="s">
        <v>185</v>
      </c>
      <c r="C45" s="29" t="s">
        <v>3</v>
      </c>
      <c r="D45" s="29" t="s">
        <v>1</v>
      </c>
      <c r="E45" s="95" t="s">
        <v>187</v>
      </c>
      <c r="F45" s="118">
        <f>H45</f>
        <v>109850</v>
      </c>
      <c r="G45" s="118"/>
      <c r="H45" s="125">
        <f>H47+H48+H49</f>
        <v>109850</v>
      </c>
    </row>
    <row r="46" spans="1:8" s="27" customFormat="1" ht="17.25">
      <c r="A46" s="28"/>
      <c r="B46" s="29"/>
      <c r="C46" s="29"/>
      <c r="D46" s="29"/>
      <c r="E46" s="94" t="s">
        <v>50</v>
      </c>
      <c r="F46" s="118"/>
      <c r="G46" s="118"/>
      <c r="H46" s="125"/>
    </row>
    <row r="47" spans="1:8" s="27" customFormat="1" ht="17.25">
      <c r="A47" s="28">
        <v>2821</v>
      </c>
      <c r="B47" s="30" t="s">
        <v>185</v>
      </c>
      <c r="C47" s="30" t="s">
        <v>3</v>
      </c>
      <c r="D47" s="30" t="s">
        <v>2</v>
      </c>
      <c r="E47" s="94" t="s">
        <v>188</v>
      </c>
      <c r="F47" s="118">
        <f>H47</f>
        <v>24712</v>
      </c>
      <c r="G47" s="118"/>
      <c r="H47" s="125">
        <v>24712</v>
      </c>
    </row>
    <row r="48" spans="1:8" s="27" customFormat="1" ht="17.25">
      <c r="A48" s="28">
        <v>2823</v>
      </c>
      <c r="B48" s="30" t="s">
        <v>185</v>
      </c>
      <c r="C48" s="30" t="s">
        <v>3</v>
      </c>
      <c r="D48" s="30" t="s">
        <v>60</v>
      </c>
      <c r="E48" s="94" t="s">
        <v>189</v>
      </c>
      <c r="F48" s="118">
        <f>H48</f>
        <v>46280</v>
      </c>
      <c r="G48" s="118"/>
      <c r="H48" s="125">
        <v>46280</v>
      </c>
    </row>
    <row r="49" spans="1:8" s="27" customFormat="1" ht="17.25">
      <c r="A49" s="28">
        <v>2824</v>
      </c>
      <c r="B49" s="30" t="s">
        <v>185</v>
      </c>
      <c r="C49" s="30" t="s">
        <v>3</v>
      </c>
      <c r="D49" s="30" t="s">
        <v>44</v>
      </c>
      <c r="E49" s="94" t="s">
        <v>190</v>
      </c>
      <c r="F49" s="118">
        <f>H49</f>
        <v>38858</v>
      </c>
      <c r="G49" s="118"/>
      <c r="H49" s="125">
        <v>38858</v>
      </c>
    </row>
    <row r="50" spans="1:8" s="27" customFormat="1" ht="17.25">
      <c r="A50" s="31">
        <v>2900</v>
      </c>
      <c r="B50" s="29" t="s">
        <v>7</v>
      </c>
      <c r="C50" s="29" t="s">
        <v>1</v>
      </c>
      <c r="D50" s="29" t="s">
        <v>1</v>
      </c>
      <c r="E50" s="129" t="s">
        <v>75</v>
      </c>
      <c r="F50" s="118">
        <f>G50+H50</f>
        <v>-145090</v>
      </c>
      <c r="G50" s="118">
        <f>G52+G55</f>
        <v>0</v>
      </c>
      <c r="H50" s="125">
        <f>H52+H57</f>
        <v>-145090</v>
      </c>
    </row>
    <row r="51" spans="1:8" s="27" customFormat="1" ht="17.25">
      <c r="A51" s="28"/>
      <c r="B51" s="29"/>
      <c r="C51" s="29"/>
      <c r="D51" s="29"/>
      <c r="E51" s="94" t="s">
        <v>49</v>
      </c>
      <c r="F51" s="118"/>
      <c r="G51" s="118"/>
      <c r="H51" s="125"/>
    </row>
    <row r="52" spans="1:8" s="27" customFormat="1" ht="27">
      <c r="A52" s="28">
        <v>2910</v>
      </c>
      <c r="B52" s="29" t="s">
        <v>7</v>
      </c>
      <c r="C52" s="29" t="s">
        <v>2</v>
      </c>
      <c r="D52" s="29" t="s">
        <v>1</v>
      </c>
      <c r="E52" s="95" t="s">
        <v>76</v>
      </c>
      <c r="F52" s="118">
        <f>G52+H52</f>
        <v>-170000</v>
      </c>
      <c r="G52" s="118">
        <f>G54</f>
        <v>0</v>
      </c>
      <c r="H52" s="125">
        <f>H54</f>
        <v>-170000</v>
      </c>
    </row>
    <row r="53" spans="1:8" s="27" customFormat="1" ht="17.25">
      <c r="A53" s="28"/>
      <c r="B53" s="29"/>
      <c r="C53" s="29"/>
      <c r="D53" s="29"/>
      <c r="E53" s="94" t="s">
        <v>50</v>
      </c>
      <c r="F53" s="118"/>
      <c r="G53" s="118"/>
      <c r="H53" s="125"/>
    </row>
    <row r="54" spans="1:8" s="27" customFormat="1" ht="17.25">
      <c r="A54" s="28">
        <v>2911</v>
      </c>
      <c r="B54" s="30" t="s">
        <v>7</v>
      </c>
      <c r="C54" s="30" t="s">
        <v>2</v>
      </c>
      <c r="D54" s="30" t="s">
        <v>2</v>
      </c>
      <c r="E54" s="94" t="s">
        <v>57</v>
      </c>
      <c r="F54" s="118">
        <f>G54+H54</f>
        <v>-170000</v>
      </c>
      <c r="G54" s="118">
        <v>0</v>
      </c>
      <c r="H54" s="125">
        <v>-170000</v>
      </c>
    </row>
    <row r="55" spans="1:8" s="27" customFormat="1" ht="17.25">
      <c r="A55" s="28">
        <v>2950</v>
      </c>
      <c r="B55" s="29" t="s">
        <v>7</v>
      </c>
      <c r="C55" s="29" t="s">
        <v>45</v>
      </c>
      <c r="D55" s="29" t="s">
        <v>1</v>
      </c>
      <c r="E55" s="95" t="s">
        <v>77</v>
      </c>
      <c r="F55" s="118">
        <f>G55+H55</f>
        <v>24910</v>
      </c>
      <c r="G55" s="118">
        <f>G57</f>
        <v>0</v>
      </c>
      <c r="H55" s="125">
        <f>H57</f>
        <v>24910</v>
      </c>
    </row>
    <row r="56" spans="1:8" s="27" customFormat="1" ht="17.25">
      <c r="A56" s="28"/>
      <c r="B56" s="29"/>
      <c r="C56" s="29"/>
      <c r="D56" s="29"/>
      <c r="E56" s="94" t="s">
        <v>50</v>
      </c>
      <c r="F56" s="118"/>
      <c r="G56" s="118"/>
      <c r="H56" s="125"/>
    </row>
    <row r="57" spans="1:10" s="27" customFormat="1" ht="17.25">
      <c r="A57" s="28">
        <v>2951</v>
      </c>
      <c r="B57" s="30" t="s">
        <v>7</v>
      </c>
      <c r="C57" s="30" t="s">
        <v>45</v>
      </c>
      <c r="D57" s="30" t="s">
        <v>2</v>
      </c>
      <c r="E57" s="94" t="s">
        <v>78</v>
      </c>
      <c r="F57" s="118">
        <f>G57+H57</f>
        <v>24910</v>
      </c>
      <c r="G57" s="118">
        <v>0</v>
      </c>
      <c r="H57" s="125">
        <v>24910</v>
      </c>
      <c r="J57" s="153"/>
    </row>
    <row r="58" spans="1:10" s="27" customFormat="1" ht="33">
      <c r="A58" s="31">
        <v>3100</v>
      </c>
      <c r="B58" s="29" t="s">
        <v>144</v>
      </c>
      <c r="C58" s="29" t="s">
        <v>1</v>
      </c>
      <c r="D58" s="29" t="s">
        <v>1</v>
      </c>
      <c r="E58" s="195" t="s">
        <v>145</v>
      </c>
      <c r="F58" s="118">
        <f>F60</f>
        <v>-304436.3</v>
      </c>
      <c r="G58" s="118">
        <f>G60</f>
        <v>0</v>
      </c>
      <c r="H58" s="149"/>
      <c r="J58" s="153"/>
    </row>
    <row r="59" spans="1:10" s="27" customFormat="1" ht="17.25">
      <c r="A59" s="28"/>
      <c r="B59" s="29"/>
      <c r="C59" s="29"/>
      <c r="D59" s="29"/>
      <c r="E59" s="94" t="s">
        <v>49</v>
      </c>
      <c r="F59" s="118"/>
      <c r="G59" s="118"/>
      <c r="H59" s="149"/>
      <c r="J59" s="153"/>
    </row>
    <row r="60" spans="1:10" s="27" customFormat="1" ht="27">
      <c r="A60" s="28">
        <v>3110</v>
      </c>
      <c r="B60" s="196" t="s">
        <v>144</v>
      </c>
      <c r="C60" s="196" t="s">
        <v>2</v>
      </c>
      <c r="D60" s="196" t="s">
        <v>1</v>
      </c>
      <c r="E60" s="197" t="s">
        <v>146</v>
      </c>
      <c r="F60" s="118">
        <f>F62</f>
        <v>-304436.3</v>
      </c>
      <c r="G60" s="118">
        <f>G62</f>
        <v>0</v>
      </c>
      <c r="H60" s="149"/>
      <c r="J60" s="153"/>
    </row>
    <row r="61" spans="1:10" s="27" customFormat="1" ht="17.25">
      <c r="A61" s="28"/>
      <c r="B61" s="29"/>
      <c r="C61" s="29"/>
      <c r="D61" s="29"/>
      <c r="E61" s="94" t="s">
        <v>50</v>
      </c>
      <c r="F61" s="118"/>
      <c r="G61" s="118"/>
      <c r="H61" s="149"/>
      <c r="J61" s="153"/>
    </row>
    <row r="62" spans="1:10" s="27" customFormat="1" ht="18" thickBot="1">
      <c r="A62" s="182">
        <v>3112</v>
      </c>
      <c r="B62" s="198" t="s">
        <v>144</v>
      </c>
      <c r="C62" s="198" t="s">
        <v>2</v>
      </c>
      <c r="D62" s="198" t="s">
        <v>3</v>
      </c>
      <c r="E62" s="199" t="s">
        <v>147</v>
      </c>
      <c r="F62" s="184">
        <v>-304436.3</v>
      </c>
      <c r="G62" s="184">
        <v>0</v>
      </c>
      <c r="H62" s="192"/>
      <c r="J62" s="153"/>
    </row>
    <row r="63" spans="1:7" s="66" customFormat="1" ht="31.5" customHeight="1">
      <c r="A63" s="246" t="s">
        <v>112</v>
      </c>
      <c r="B63" s="246"/>
      <c r="C63" s="246"/>
      <c r="D63" s="246"/>
      <c r="E63" s="246"/>
      <c r="F63" s="246"/>
      <c r="G63" s="246"/>
    </row>
    <row r="64" spans="2:5" ht="17.25">
      <c r="B64" s="35"/>
      <c r="C64" s="32"/>
      <c r="D64" s="33"/>
      <c r="E64" s="19"/>
    </row>
    <row r="65" spans="2:4" ht="17.25">
      <c r="B65" s="35"/>
      <c r="C65" s="36"/>
      <c r="D65" s="37"/>
    </row>
  </sheetData>
  <sheetProtection/>
  <mergeCells count="13">
    <mergeCell ref="D6:D7"/>
    <mergeCell ref="F5:H5"/>
    <mergeCell ref="E6:E7"/>
    <mergeCell ref="F6:F7"/>
    <mergeCell ref="E2:H2"/>
    <mergeCell ref="A63:G63"/>
    <mergeCell ref="F1:H1"/>
    <mergeCell ref="G6:H6"/>
    <mergeCell ref="E3:H3"/>
    <mergeCell ref="A4:H4"/>
    <mergeCell ref="A6:A7"/>
    <mergeCell ref="B6:B7"/>
    <mergeCell ref="C6:C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47" t="s">
        <v>65</v>
      </c>
      <c r="E1" s="247"/>
      <c r="F1" s="247"/>
    </row>
    <row r="2" spans="3:6" ht="14.25">
      <c r="C2" s="239" t="s">
        <v>67</v>
      </c>
      <c r="D2" s="239"/>
      <c r="E2" s="239"/>
      <c r="F2" s="239"/>
    </row>
    <row r="3" spans="3:6" ht="14.25">
      <c r="C3" s="238" t="s">
        <v>197</v>
      </c>
      <c r="D3" s="238"/>
      <c r="E3" s="238"/>
      <c r="F3" s="238"/>
    </row>
    <row r="4" spans="4:6" ht="12.75">
      <c r="D4" s="258"/>
      <c r="E4" s="258"/>
      <c r="F4" s="258"/>
    </row>
    <row r="5" spans="1:8" s="41" customFormat="1" ht="37.5" customHeight="1">
      <c r="A5" s="261" t="s">
        <v>172</v>
      </c>
      <c r="B5" s="261"/>
      <c r="C5" s="261"/>
      <c r="D5" s="261"/>
      <c r="E5" s="261"/>
      <c r="F5" s="261"/>
      <c r="G5" s="261"/>
      <c r="H5" s="261"/>
    </row>
    <row r="6" spans="3:6" s="41" customFormat="1" ht="14.25" thickBot="1">
      <c r="C6" s="42"/>
      <c r="E6" s="108" t="s">
        <v>43</v>
      </c>
      <c r="F6" s="103"/>
    </row>
    <row r="7" spans="1:6" s="41" customFormat="1" ht="80.25" customHeight="1">
      <c r="A7" s="249" t="s">
        <v>37</v>
      </c>
      <c r="B7" s="113" t="s">
        <v>29</v>
      </c>
      <c r="C7" s="113"/>
      <c r="D7" s="259" t="s">
        <v>31</v>
      </c>
      <c r="E7" s="242" t="s">
        <v>66</v>
      </c>
      <c r="F7" s="243"/>
    </row>
    <row r="8" spans="1:13" s="41" customFormat="1" ht="33" customHeight="1">
      <c r="A8" s="250"/>
      <c r="B8" s="109" t="s">
        <v>30</v>
      </c>
      <c r="C8" s="53" t="s">
        <v>59</v>
      </c>
      <c r="D8" s="260"/>
      <c r="E8" s="88" t="s">
        <v>32</v>
      </c>
      <c r="F8" s="86" t="s">
        <v>33</v>
      </c>
      <c r="J8" s="154"/>
      <c r="M8" s="167"/>
    </row>
    <row r="9" spans="1:6" s="41" customFormat="1" ht="13.5">
      <c r="A9" s="105">
        <v>1</v>
      </c>
      <c r="B9" s="104">
        <v>2</v>
      </c>
      <c r="C9" s="104">
        <v>3</v>
      </c>
      <c r="D9" s="104">
        <v>4</v>
      </c>
      <c r="E9" s="104">
        <v>5</v>
      </c>
      <c r="F9" s="106">
        <v>6</v>
      </c>
    </row>
    <row r="10" spans="1:13" s="41" customFormat="1" ht="36" customHeight="1">
      <c r="A10" s="54">
        <v>4000</v>
      </c>
      <c r="B10" s="110" t="s">
        <v>61</v>
      </c>
      <c r="C10" s="47"/>
      <c r="D10" s="118">
        <f>D12+D29+D47</f>
        <v>1556841.5</v>
      </c>
      <c r="E10" s="118">
        <f>E12</f>
        <v>0</v>
      </c>
      <c r="F10" s="125">
        <f>F29+F47</f>
        <v>1861277.8</v>
      </c>
      <c r="I10" s="154"/>
      <c r="J10" s="167"/>
      <c r="K10" s="167"/>
      <c r="L10" s="167"/>
      <c r="M10" s="167"/>
    </row>
    <row r="11" spans="1:6" s="41" customFormat="1" ht="13.5">
      <c r="A11" s="54"/>
      <c r="B11" s="46" t="s">
        <v>34</v>
      </c>
      <c r="C11" s="47"/>
      <c r="D11" s="87"/>
      <c r="E11" s="87"/>
      <c r="F11" s="107"/>
    </row>
    <row r="12" spans="1:10" s="41" customFormat="1" ht="51.75" customHeight="1">
      <c r="A12" s="54">
        <v>4050</v>
      </c>
      <c r="B12" s="111" t="s">
        <v>62</v>
      </c>
      <c r="C12" s="112" t="s">
        <v>26</v>
      </c>
      <c r="D12" s="118">
        <f>D14</f>
        <v>-304436.3</v>
      </c>
      <c r="E12" s="118">
        <f>E14</f>
        <v>0</v>
      </c>
      <c r="F12" s="107"/>
      <c r="H12" s="154"/>
      <c r="I12" s="154"/>
      <c r="J12" s="154"/>
    </row>
    <row r="13" spans="1:6" s="41" customFormat="1" ht="13.5">
      <c r="A13" s="55"/>
      <c r="B13" s="46" t="s">
        <v>34</v>
      </c>
      <c r="C13" s="47"/>
      <c r="D13" s="87"/>
      <c r="E13" s="87"/>
      <c r="F13" s="107"/>
    </row>
    <row r="14" spans="1:11" s="41" customFormat="1" ht="39.75">
      <c r="A14" s="31">
        <v>4700</v>
      </c>
      <c r="B14" s="205" t="s">
        <v>157</v>
      </c>
      <c r="C14" s="48" t="s">
        <v>26</v>
      </c>
      <c r="D14" s="145">
        <f>D16</f>
        <v>-304436.3</v>
      </c>
      <c r="E14" s="145">
        <f>E16</f>
        <v>0</v>
      </c>
      <c r="F14" s="107"/>
      <c r="I14" s="154"/>
      <c r="J14" s="154"/>
      <c r="K14" s="154"/>
    </row>
    <row r="15" spans="1:6" s="41" customFormat="1" ht="14.25">
      <c r="A15" s="55"/>
      <c r="B15" s="46" t="s">
        <v>34</v>
      </c>
      <c r="C15" s="47"/>
      <c r="D15" s="145"/>
      <c r="E15" s="145"/>
      <c r="F15" s="107"/>
    </row>
    <row r="16" spans="1:6" s="41" customFormat="1" ht="14.25">
      <c r="A16" s="54">
        <v>4770</v>
      </c>
      <c r="B16" s="51" t="s">
        <v>100</v>
      </c>
      <c r="C16" s="48" t="s">
        <v>26</v>
      </c>
      <c r="D16" s="145">
        <f>D18</f>
        <v>-304436.3</v>
      </c>
      <c r="E16" s="145">
        <f>E18</f>
        <v>0</v>
      </c>
      <c r="F16" s="107"/>
    </row>
    <row r="17" spans="1:6" s="41" customFormat="1" ht="14.25">
      <c r="A17" s="54"/>
      <c r="B17" s="46" t="s">
        <v>50</v>
      </c>
      <c r="C17" s="48"/>
      <c r="D17" s="145"/>
      <c r="E17" s="145"/>
      <c r="F17" s="107"/>
    </row>
    <row r="18" spans="1:6" s="41" customFormat="1" ht="14.25">
      <c r="A18" s="54">
        <v>4771</v>
      </c>
      <c r="B18" s="141" t="s">
        <v>101</v>
      </c>
      <c r="C18" s="50" t="s">
        <v>102</v>
      </c>
      <c r="D18" s="145">
        <v>-304436.3</v>
      </c>
      <c r="E18" s="145">
        <v>0</v>
      </c>
      <c r="F18" s="107"/>
    </row>
    <row r="19" spans="1:10" s="41" customFormat="1" ht="40.5">
      <c r="A19" s="54"/>
      <c r="B19" s="141" t="s">
        <v>105</v>
      </c>
      <c r="C19" s="50"/>
      <c r="D19" s="145">
        <f>E19</f>
        <v>304436.3</v>
      </c>
      <c r="E19" s="145">
        <v>304436.3</v>
      </c>
      <c r="F19" s="107"/>
      <c r="J19" s="154"/>
    </row>
    <row r="20" spans="1:6" s="41" customFormat="1" ht="28.5" hidden="1">
      <c r="A20" s="143">
        <v>4600</v>
      </c>
      <c r="B20" s="165" t="s">
        <v>122</v>
      </c>
      <c r="C20" s="49" t="s">
        <v>26</v>
      </c>
      <c r="D20" s="145">
        <f>E20</f>
        <v>0</v>
      </c>
      <c r="E20" s="145">
        <f>E22</f>
        <v>0</v>
      </c>
      <c r="F20" s="107"/>
    </row>
    <row r="21" spans="1:6" s="41" customFormat="1" ht="13.5" hidden="1">
      <c r="A21" s="143"/>
      <c r="B21" s="161" t="s">
        <v>34</v>
      </c>
      <c r="C21" s="47"/>
      <c r="D21" s="146"/>
      <c r="E21" s="146"/>
      <c r="F21" s="107"/>
    </row>
    <row r="22" spans="1:8" s="41" customFormat="1" ht="40.5" hidden="1">
      <c r="A22" s="143">
        <v>4630</v>
      </c>
      <c r="B22" s="51" t="s">
        <v>123</v>
      </c>
      <c r="C22" s="49" t="s">
        <v>26</v>
      </c>
      <c r="D22" s="146">
        <f>E22</f>
        <v>0</v>
      </c>
      <c r="E22" s="146">
        <f>E24</f>
        <v>0</v>
      </c>
      <c r="F22" s="107"/>
      <c r="H22" s="154"/>
    </row>
    <row r="23" spans="1:10" s="41" customFormat="1" ht="13.5" hidden="1">
      <c r="A23" s="143"/>
      <c r="B23" s="161" t="s">
        <v>50</v>
      </c>
      <c r="C23" s="49"/>
      <c r="D23" s="146"/>
      <c r="E23" s="146"/>
      <c r="F23" s="107"/>
      <c r="J23" s="154"/>
    </row>
    <row r="24" spans="1:6" s="41" customFormat="1" ht="15" customHeight="1" hidden="1">
      <c r="A24" s="143">
        <v>4634</v>
      </c>
      <c r="B24" s="141" t="s">
        <v>124</v>
      </c>
      <c r="C24" s="50" t="s">
        <v>125</v>
      </c>
      <c r="D24" s="146">
        <f>E24</f>
        <v>0</v>
      </c>
      <c r="E24" s="146">
        <v>0</v>
      </c>
      <c r="F24" s="107"/>
    </row>
    <row r="25" spans="1:6" s="41" customFormat="1" ht="14.25" hidden="1">
      <c r="A25" s="54">
        <v>4770</v>
      </c>
      <c r="B25" s="51" t="s">
        <v>100</v>
      </c>
      <c r="C25" s="48" t="s">
        <v>26</v>
      </c>
      <c r="D25" s="145">
        <f>D27</f>
        <v>0</v>
      </c>
      <c r="E25" s="145">
        <f>E27</f>
        <v>0</v>
      </c>
      <c r="F25" s="107"/>
    </row>
    <row r="26" spans="1:6" s="41" customFormat="1" ht="13.5" hidden="1">
      <c r="A26" s="54"/>
      <c r="B26" s="46" t="s">
        <v>50</v>
      </c>
      <c r="C26" s="48"/>
      <c r="D26" s="146"/>
      <c r="E26" s="146"/>
      <c r="F26" s="107"/>
    </row>
    <row r="27" spans="1:6" s="41" customFormat="1" ht="13.5" hidden="1">
      <c r="A27" s="54">
        <v>4771</v>
      </c>
      <c r="B27" s="141" t="s">
        <v>101</v>
      </c>
      <c r="C27" s="50" t="s">
        <v>102</v>
      </c>
      <c r="D27" s="146">
        <v>0</v>
      </c>
      <c r="E27" s="146">
        <v>0</v>
      </c>
      <c r="F27" s="107"/>
    </row>
    <row r="28" spans="1:6" s="41" customFormat="1" ht="40.5" hidden="1">
      <c r="A28" s="54"/>
      <c r="B28" s="141" t="s">
        <v>105</v>
      </c>
      <c r="C28" s="50"/>
      <c r="D28" s="146">
        <f>E28</f>
        <v>0</v>
      </c>
      <c r="E28" s="146">
        <v>0</v>
      </c>
      <c r="F28" s="107"/>
    </row>
    <row r="29" spans="1:11" s="41" customFormat="1" ht="48">
      <c r="A29" s="54">
        <v>5000</v>
      </c>
      <c r="B29" s="142" t="s">
        <v>89</v>
      </c>
      <c r="C29" s="49" t="s">
        <v>26</v>
      </c>
      <c r="D29" s="145">
        <f>F29</f>
        <v>1871277.8</v>
      </c>
      <c r="E29" s="145">
        <v>0</v>
      </c>
      <c r="F29" s="148">
        <f>F31</f>
        <v>1871277.8</v>
      </c>
      <c r="J29" s="154"/>
      <c r="K29" s="167"/>
    </row>
    <row r="30" spans="1:6" s="41" customFormat="1" ht="13.5">
      <c r="A30" s="55"/>
      <c r="B30" s="46" t="s">
        <v>34</v>
      </c>
      <c r="C30" s="47"/>
      <c r="D30" s="146"/>
      <c r="E30" s="146"/>
      <c r="F30" s="147"/>
    </row>
    <row r="31" spans="1:6" s="41" customFormat="1" ht="27">
      <c r="A31" s="54">
        <v>5100</v>
      </c>
      <c r="B31" s="52" t="s">
        <v>90</v>
      </c>
      <c r="C31" s="49" t="s">
        <v>26</v>
      </c>
      <c r="D31" s="145">
        <f>F31</f>
        <v>1871277.8</v>
      </c>
      <c r="E31" s="145">
        <v>0</v>
      </c>
      <c r="F31" s="148">
        <f>F33+F42+F44</f>
        <v>1871277.8</v>
      </c>
    </row>
    <row r="32" spans="1:6" s="41" customFormat="1" ht="13.5">
      <c r="A32" s="55"/>
      <c r="B32" s="46" t="s">
        <v>34</v>
      </c>
      <c r="C32" s="47"/>
      <c r="D32" s="146"/>
      <c r="E32" s="146"/>
      <c r="F32" s="147"/>
    </row>
    <row r="33" spans="1:9" s="41" customFormat="1" ht="26.25">
      <c r="A33" s="54">
        <v>5110</v>
      </c>
      <c r="B33" s="51" t="s">
        <v>91</v>
      </c>
      <c r="C33" s="49" t="s">
        <v>26</v>
      </c>
      <c r="D33" s="145">
        <f>F33</f>
        <v>1863661.5</v>
      </c>
      <c r="E33" s="145">
        <v>0</v>
      </c>
      <c r="F33" s="148">
        <f>F35+F36</f>
        <v>1863661.5</v>
      </c>
      <c r="I33" s="154"/>
    </row>
    <row r="34" spans="1:6" s="41" customFormat="1" ht="14.25">
      <c r="A34" s="54"/>
      <c r="B34" s="46" t="s">
        <v>50</v>
      </c>
      <c r="C34" s="48"/>
      <c r="D34" s="145"/>
      <c r="E34" s="145"/>
      <c r="F34" s="148"/>
    </row>
    <row r="35" spans="1:6" s="41" customFormat="1" ht="14.25">
      <c r="A35" s="143">
        <v>5112</v>
      </c>
      <c r="B35" s="138" t="s">
        <v>168</v>
      </c>
      <c r="C35" s="49" t="s">
        <v>169</v>
      </c>
      <c r="D35" s="145">
        <f>F35</f>
        <v>480629.2</v>
      </c>
      <c r="E35" s="145"/>
      <c r="F35" s="148">
        <v>480629.2</v>
      </c>
    </row>
    <row r="36" spans="1:13" s="41" customFormat="1" ht="18" customHeight="1">
      <c r="A36" s="54">
        <v>5113</v>
      </c>
      <c r="B36" s="139" t="s">
        <v>0</v>
      </c>
      <c r="C36" s="144" t="s">
        <v>92</v>
      </c>
      <c r="D36" s="145">
        <f aca="true" t="shared" si="0" ref="D36:D44">F36</f>
        <v>1383032.3</v>
      </c>
      <c r="E36" s="145">
        <v>0</v>
      </c>
      <c r="F36" s="148">
        <v>1383032.3</v>
      </c>
      <c r="H36" s="154"/>
      <c r="J36" s="154"/>
      <c r="K36" s="154"/>
      <c r="M36" s="154"/>
    </row>
    <row r="37" spans="1:9" s="41" customFormat="1" ht="14.25" hidden="1">
      <c r="A37" s="143">
        <v>5120</v>
      </c>
      <c r="B37" s="135" t="s">
        <v>108</v>
      </c>
      <c r="C37" s="144"/>
      <c r="D37" s="145">
        <f t="shared" si="0"/>
        <v>0</v>
      </c>
      <c r="E37" s="145"/>
      <c r="F37" s="148">
        <f>F38+F39+F41</f>
        <v>0</v>
      </c>
      <c r="G37" s="45"/>
      <c r="I37" s="154"/>
    </row>
    <row r="38" spans="1:6" s="41" customFormat="1" ht="13.5" hidden="1">
      <c r="A38" s="54">
        <v>5121</v>
      </c>
      <c r="B38" s="139" t="s">
        <v>106</v>
      </c>
      <c r="C38" s="144" t="s">
        <v>107</v>
      </c>
      <c r="D38" s="146">
        <f t="shared" si="0"/>
        <v>0</v>
      </c>
      <c r="E38" s="146"/>
      <c r="F38" s="147">
        <v>0</v>
      </c>
    </row>
    <row r="39" spans="1:6" s="41" customFormat="1" ht="13.5" hidden="1">
      <c r="A39" s="54">
        <v>5122</v>
      </c>
      <c r="B39" s="133" t="s">
        <v>24</v>
      </c>
      <c r="C39" s="144" t="s">
        <v>96</v>
      </c>
      <c r="D39" s="146">
        <v>0</v>
      </c>
      <c r="E39" s="146"/>
      <c r="F39" s="147">
        <v>0</v>
      </c>
    </row>
    <row r="40" spans="1:6" s="41" customFormat="1" ht="13.5" hidden="1">
      <c r="A40" s="54">
        <v>5129</v>
      </c>
      <c r="B40" s="133" t="s">
        <v>103</v>
      </c>
      <c r="C40" s="144" t="s">
        <v>104</v>
      </c>
      <c r="D40" s="146">
        <f t="shared" si="0"/>
        <v>0</v>
      </c>
      <c r="E40" s="146"/>
      <c r="F40" s="147">
        <v>0</v>
      </c>
    </row>
    <row r="41" spans="1:6" s="41" customFormat="1" ht="13.5" hidden="1">
      <c r="A41" s="54">
        <v>5123</v>
      </c>
      <c r="B41" s="139" t="s">
        <v>126</v>
      </c>
      <c r="C41" s="144" t="s">
        <v>104</v>
      </c>
      <c r="D41" s="146">
        <f>F41</f>
        <v>0</v>
      </c>
      <c r="E41" s="146"/>
      <c r="F41" s="147">
        <v>0</v>
      </c>
    </row>
    <row r="42" spans="1:6" s="41" customFormat="1" ht="18" customHeight="1">
      <c r="A42" s="143">
        <v>5120</v>
      </c>
      <c r="B42" s="135" t="s">
        <v>108</v>
      </c>
      <c r="C42" s="49" t="s">
        <v>26</v>
      </c>
      <c r="D42" s="145">
        <f>F42</f>
        <v>250</v>
      </c>
      <c r="E42" s="145">
        <v>0</v>
      </c>
      <c r="F42" s="148">
        <f>F43</f>
        <v>250</v>
      </c>
    </row>
    <row r="43" spans="1:6" s="41" customFormat="1" ht="14.25">
      <c r="A43" s="54">
        <v>5122</v>
      </c>
      <c r="B43" s="133" t="s">
        <v>24</v>
      </c>
      <c r="C43" s="144" t="s">
        <v>96</v>
      </c>
      <c r="D43" s="145">
        <f>F43</f>
        <v>250</v>
      </c>
      <c r="E43" s="145">
        <v>0</v>
      </c>
      <c r="F43" s="148">
        <v>250</v>
      </c>
    </row>
    <row r="44" spans="1:11" s="41" customFormat="1" ht="26.25">
      <c r="A44" s="54">
        <v>5130</v>
      </c>
      <c r="B44" s="51" t="s">
        <v>93</v>
      </c>
      <c r="C44" s="49" t="s">
        <v>26</v>
      </c>
      <c r="D44" s="145">
        <f t="shared" si="0"/>
        <v>7366.3</v>
      </c>
      <c r="E44" s="145">
        <v>0</v>
      </c>
      <c r="F44" s="148">
        <f>F46</f>
        <v>7366.3</v>
      </c>
      <c r="H44" s="154"/>
      <c r="I44" s="154"/>
      <c r="K44" s="154"/>
    </row>
    <row r="45" spans="1:6" s="41" customFormat="1" ht="13.5">
      <c r="A45" s="54"/>
      <c r="B45" s="46" t="s">
        <v>50</v>
      </c>
      <c r="C45" s="49"/>
      <c r="D45" s="146"/>
      <c r="E45" s="146"/>
      <c r="F45" s="147"/>
    </row>
    <row r="46" spans="1:8" s="41" customFormat="1" ht="18" customHeight="1">
      <c r="A46" s="54">
        <v>5134</v>
      </c>
      <c r="B46" s="139" t="s">
        <v>94</v>
      </c>
      <c r="C46" s="144" t="s">
        <v>95</v>
      </c>
      <c r="D46" s="145">
        <f aca="true" t="shared" si="1" ref="D46:D51">F46</f>
        <v>7366.3</v>
      </c>
      <c r="E46" s="145">
        <v>0</v>
      </c>
      <c r="F46" s="148">
        <v>7366.3</v>
      </c>
      <c r="H46" s="154"/>
    </row>
    <row r="47" spans="1:8" s="41" customFormat="1" ht="48.75" customHeight="1">
      <c r="A47" s="218" t="s">
        <v>174</v>
      </c>
      <c r="B47" s="219" t="s">
        <v>175</v>
      </c>
      <c r="C47" s="220" t="s">
        <v>26</v>
      </c>
      <c r="D47" s="145">
        <f t="shared" si="1"/>
        <v>-10000</v>
      </c>
      <c r="E47" s="145"/>
      <c r="F47" s="148">
        <f>F48+F50</f>
        <v>-10000</v>
      </c>
      <c r="H47" s="154"/>
    </row>
    <row r="48" spans="1:8" s="41" customFormat="1" ht="30.75" customHeight="1">
      <c r="A48" s="221" t="s">
        <v>176</v>
      </c>
      <c r="B48" s="222" t="s">
        <v>177</v>
      </c>
      <c r="C48" s="53" t="s">
        <v>26</v>
      </c>
      <c r="D48" s="145">
        <f t="shared" si="1"/>
        <v>-4000</v>
      </c>
      <c r="E48" s="145"/>
      <c r="F48" s="148">
        <f>F49</f>
        <v>-4000</v>
      </c>
      <c r="H48" s="154"/>
    </row>
    <row r="49" spans="1:8" s="41" customFormat="1" ht="18" customHeight="1">
      <c r="A49" s="221" t="s">
        <v>178</v>
      </c>
      <c r="B49" s="223" t="s">
        <v>179</v>
      </c>
      <c r="C49" s="224" t="s">
        <v>180</v>
      </c>
      <c r="D49" s="145">
        <f t="shared" si="1"/>
        <v>-4000</v>
      </c>
      <c r="E49" s="145"/>
      <c r="F49" s="148">
        <v>-4000</v>
      </c>
      <c r="H49" s="154"/>
    </row>
    <row r="50" spans="1:8" s="41" customFormat="1" ht="35.25" customHeight="1">
      <c r="A50" s="225" t="s">
        <v>181</v>
      </c>
      <c r="B50" s="222" t="s">
        <v>182</v>
      </c>
      <c r="C50" s="53" t="s">
        <v>26</v>
      </c>
      <c r="D50" s="145">
        <f t="shared" si="1"/>
        <v>-6000</v>
      </c>
      <c r="E50" s="145"/>
      <c r="F50" s="148">
        <f>F51</f>
        <v>-6000</v>
      </c>
      <c r="H50" s="154"/>
    </row>
    <row r="51" spans="1:8" s="41" customFormat="1" ht="18" customHeight="1" thickBot="1">
      <c r="A51" s="226" t="s">
        <v>183</v>
      </c>
      <c r="B51" s="227" t="s">
        <v>165</v>
      </c>
      <c r="C51" s="228" t="s">
        <v>184</v>
      </c>
      <c r="D51" s="185">
        <f t="shared" si="1"/>
        <v>-6000</v>
      </c>
      <c r="E51" s="185"/>
      <c r="F51" s="186">
        <v>-6000</v>
      </c>
      <c r="H51" s="154"/>
    </row>
    <row r="52" spans="1:8" s="41" customFormat="1" ht="18" customHeight="1">
      <c r="A52" s="214"/>
      <c r="B52" s="215"/>
      <c r="C52" s="216"/>
      <c r="D52" s="217"/>
      <c r="E52" s="217"/>
      <c r="F52" s="217"/>
      <c r="H52" s="154"/>
    </row>
    <row r="53" spans="1:8" s="41" customFormat="1" ht="18" customHeight="1">
      <c r="A53" s="214"/>
      <c r="B53" s="215"/>
      <c r="C53" s="216"/>
      <c r="D53" s="217"/>
      <c r="E53" s="217"/>
      <c r="F53" s="217"/>
      <c r="H53" s="154"/>
    </row>
    <row r="54" spans="1:9" s="66" customFormat="1" ht="30.75" customHeight="1">
      <c r="A54" s="246" t="s">
        <v>112</v>
      </c>
      <c r="B54" s="246"/>
      <c r="C54" s="246"/>
      <c r="D54" s="246"/>
      <c r="E54" s="246"/>
      <c r="F54" s="246"/>
      <c r="G54" s="246"/>
      <c r="I54" s="172"/>
    </row>
    <row r="55" spans="3:9" s="9" customFormat="1" ht="12.75">
      <c r="C55" s="16"/>
      <c r="I55" s="173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pans="3:5" s="9" customFormat="1" ht="12.75">
      <c r="C159" s="16"/>
      <c r="E159" s="9">
        <f>-'Sheet3+'!L30</f>
        <v>0</v>
      </c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</sheetData>
  <sheetProtection/>
  <mergeCells count="9">
    <mergeCell ref="D1:F1"/>
    <mergeCell ref="D4:F4"/>
    <mergeCell ref="A54:G54"/>
    <mergeCell ref="A7:A8"/>
    <mergeCell ref="D7:D8"/>
    <mergeCell ref="E7:F7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8"/>
  <sheetViews>
    <sheetView workbookViewId="0" topLeftCell="A28">
      <selection activeCell="K9" sqref="K9:K10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7109375" style="84" customWidth="1"/>
    <col min="7" max="7" width="11.28125" style="84" customWidth="1"/>
    <col min="8" max="8" width="11.57421875" style="84" customWidth="1"/>
    <col min="9" max="9" width="9.140625" style="5" customWidth="1"/>
    <col min="10" max="10" width="15.140625" style="5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47" t="s">
        <v>166</v>
      </c>
      <c r="G1" s="247"/>
      <c r="H1" s="247"/>
    </row>
    <row r="2" spans="5:8" ht="15">
      <c r="E2" s="239" t="s">
        <v>67</v>
      </c>
      <c r="F2" s="239"/>
      <c r="G2" s="239"/>
      <c r="H2" s="239"/>
    </row>
    <row r="3" spans="5:8" ht="15">
      <c r="E3" s="238" t="s">
        <v>194</v>
      </c>
      <c r="F3" s="238"/>
      <c r="G3" s="238"/>
      <c r="H3" s="238"/>
    </row>
    <row r="4" spans="1:8" ht="36" customHeight="1">
      <c r="A4" s="268" t="s">
        <v>170</v>
      </c>
      <c r="B4" s="268"/>
      <c r="C4" s="268"/>
      <c r="D4" s="268"/>
      <c r="E4" s="268"/>
      <c r="F4" s="268"/>
      <c r="G4" s="268"/>
      <c r="H4" s="268"/>
    </row>
    <row r="5" spans="1:8" ht="18" thickBot="1">
      <c r="A5" s="20"/>
      <c r="B5" s="21"/>
      <c r="C5" s="22"/>
      <c r="D5" s="22"/>
      <c r="E5" s="23"/>
      <c r="F5" s="82"/>
      <c r="G5" s="82" t="s">
        <v>43</v>
      </c>
      <c r="H5" s="82"/>
    </row>
    <row r="6" spans="1:14" s="6" customFormat="1" ht="90.75" customHeight="1">
      <c r="A6" s="249" t="s">
        <v>37</v>
      </c>
      <c r="B6" s="263" t="s">
        <v>58</v>
      </c>
      <c r="C6" s="265" t="s">
        <v>39</v>
      </c>
      <c r="D6" s="265" t="s">
        <v>40</v>
      </c>
      <c r="E6" s="256" t="s">
        <v>52</v>
      </c>
      <c r="F6" s="244" t="s">
        <v>53</v>
      </c>
      <c r="G6" s="242" t="s">
        <v>66</v>
      </c>
      <c r="H6" s="243"/>
      <c r="L6" s="166"/>
      <c r="N6" s="150"/>
    </row>
    <row r="7" spans="1:12" s="7" customFormat="1" ht="35.25" customHeight="1">
      <c r="A7" s="250"/>
      <c r="B7" s="264"/>
      <c r="C7" s="266"/>
      <c r="D7" s="266"/>
      <c r="E7" s="257"/>
      <c r="F7" s="245"/>
      <c r="G7" s="88" t="s">
        <v>32</v>
      </c>
      <c r="H7" s="86" t="s">
        <v>33</v>
      </c>
      <c r="K7" s="168"/>
      <c r="L7" s="168"/>
    </row>
    <row r="8" spans="1:8" s="17" customFormat="1" ht="16.5" customHeight="1">
      <c r="A8" s="101">
        <v>1</v>
      </c>
      <c r="B8" s="98">
        <v>2</v>
      </c>
      <c r="C8" s="98">
        <v>3</v>
      </c>
      <c r="D8" s="98">
        <v>4</v>
      </c>
      <c r="E8" s="98">
        <v>5</v>
      </c>
      <c r="F8" s="75">
        <v>6</v>
      </c>
      <c r="G8" s="75">
        <v>7</v>
      </c>
      <c r="H8" s="102">
        <v>8</v>
      </c>
    </row>
    <row r="9" spans="1:13" s="18" customFormat="1" ht="55.5" customHeight="1">
      <c r="A9" s="188">
        <v>2000</v>
      </c>
      <c r="B9" s="90" t="s">
        <v>27</v>
      </c>
      <c r="C9" s="91" t="s">
        <v>28</v>
      </c>
      <c r="D9" s="92" t="s">
        <v>28</v>
      </c>
      <c r="E9" s="93" t="s">
        <v>68</v>
      </c>
      <c r="F9" s="118">
        <f>F10+F34+F48+F75+F115+F129+F171+F199</f>
        <v>1556841.5</v>
      </c>
      <c r="G9" s="118">
        <v>0</v>
      </c>
      <c r="H9" s="149">
        <f>H10+H34+H48+H75+H115+H129+H171+H199</f>
        <v>1861277.8</v>
      </c>
      <c r="J9" s="166"/>
      <c r="K9" s="166"/>
      <c r="L9" s="169"/>
      <c r="M9" s="155"/>
    </row>
    <row r="10" spans="1:13" s="18" customFormat="1" ht="54.75" customHeight="1">
      <c r="A10" s="189">
        <v>2100</v>
      </c>
      <c r="B10" s="29" t="s">
        <v>4</v>
      </c>
      <c r="C10" s="43">
        <v>0</v>
      </c>
      <c r="D10" s="43">
        <v>0</v>
      </c>
      <c r="E10" s="129" t="s">
        <v>79</v>
      </c>
      <c r="F10" s="118">
        <f>G10+H10</f>
        <v>-13802.5</v>
      </c>
      <c r="G10" s="118">
        <v>0</v>
      </c>
      <c r="H10" s="149">
        <f>H12</f>
        <v>-13802.5</v>
      </c>
      <c r="J10" s="174"/>
      <c r="K10" s="174"/>
      <c r="L10" s="174"/>
      <c r="M10" s="155"/>
    </row>
    <row r="11" spans="1:12" s="18" customFormat="1" ht="20.25" customHeight="1">
      <c r="A11" s="81"/>
      <c r="B11" s="29"/>
      <c r="C11" s="43"/>
      <c r="D11" s="43"/>
      <c r="E11" s="130" t="s">
        <v>49</v>
      </c>
      <c r="F11" s="118"/>
      <c r="G11" s="118"/>
      <c r="H11" s="149"/>
      <c r="J11" s="155"/>
      <c r="K11" s="155"/>
      <c r="L11" s="155"/>
    </row>
    <row r="12" spans="1:8" s="18" customFormat="1" ht="26.25" customHeight="1">
      <c r="A12" s="81">
        <v>2130</v>
      </c>
      <c r="B12" s="29" t="s">
        <v>4</v>
      </c>
      <c r="C12" s="43">
        <v>3</v>
      </c>
      <c r="D12" s="43">
        <v>0</v>
      </c>
      <c r="E12" s="134" t="s">
        <v>70</v>
      </c>
      <c r="F12" s="118">
        <f>G12+H12</f>
        <v>-13802.5</v>
      </c>
      <c r="G12" s="118">
        <v>0</v>
      </c>
      <c r="H12" s="149">
        <f>H14+H24</f>
        <v>-13802.5</v>
      </c>
    </row>
    <row r="13" spans="1:8" s="18" customFormat="1" ht="18" customHeight="1">
      <c r="A13" s="81"/>
      <c r="B13" s="29"/>
      <c r="C13" s="43"/>
      <c r="D13" s="43"/>
      <c r="E13" s="130" t="s">
        <v>50</v>
      </c>
      <c r="F13" s="118"/>
      <c r="G13" s="118"/>
      <c r="H13" s="149"/>
    </row>
    <row r="14" spans="1:8" s="18" customFormat="1" ht="24.75" customHeight="1">
      <c r="A14" s="81">
        <v>2133</v>
      </c>
      <c r="B14" s="29" t="s">
        <v>4</v>
      </c>
      <c r="C14" s="43">
        <v>3</v>
      </c>
      <c r="D14" s="43">
        <v>1</v>
      </c>
      <c r="E14" s="132" t="s">
        <v>22</v>
      </c>
      <c r="F14" s="118">
        <f>F16</f>
        <v>250</v>
      </c>
      <c r="G14" s="118">
        <v>0</v>
      </c>
      <c r="H14" s="149">
        <f>H16</f>
        <v>250</v>
      </c>
    </row>
    <row r="15" spans="1:8" s="18" customFormat="1" ht="27" customHeight="1">
      <c r="A15" s="28"/>
      <c r="B15" s="30"/>
      <c r="C15" s="44"/>
      <c r="D15" s="44"/>
      <c r="E15" s="130" t="s">
        <v>54</v>
      </c>
      <c r="F15" s="118"/>
      <c r="G15" s="118"/>
      <c r="H15" s="149"/>
    </row>
    <row r="16" spans="1:8" s="18" customFormat="1" ht="23.25" customHeight="1">
      <c r="A16" s="28"/>
      <c r="B16" s="30"/>
      <c r="C16" s="44"/>
      <c r="D16" s="44"/>
      <c r="E16" s="132" t="s">
        <v>16</v>
      </c>
      <c r="F16" s="118">
        <f>G16+H16</f>
        <v>250</v>
      </c>
      <c r="G16" s="118">
        <v>0</v>
      </c>
      <c r="H16" s="149">
        <f>H17</f>
        <v>250</v>
      </c>
    </row>
    <row r="17" spans="1:8" s="18" customFormat="1" ht="21.75" customHeight="1">
      <c r="A17" s="28"/>
      <c r="B17" s="30"/>
      <c r="C17" s="44"/>
      <c r="D17" s="44"/>
      <c r="E17" s="135" t="s">
        <v>81</v>
      </c>
      <c r="F17" s="118">
        <f>H17</f>
        <v>250</v>
      </c>
      <c r="G17" s="118">
        <v>0</v>
      </c>
      <c r="H17" s="149">
        <f>H19</f>
        <v>250</v>
      </c>
    </row>
    <row r="18" spans="1:8" s="18" customFormat="1" ht="19.5" customHeight="1">
      <c r="A18" s="190"/>
      <c r="B18" s="90"/>
      <c r="C18" s="91"/>
      <c r="D18" s="92"/>
      <c r="E18" s="133" t="s">
        <v>80</v>
      </c>
      <c r="F18" s="118"/>
      <c r="G18" s="118"/>
      <c r="H18" s="149"/>
    </row>
    <row r="19" spans="1:8" s="18" customFormat="1" ht="20.25" customHeight="1">
      <c r="A19" s="190"/>
      <c r="B19" s="90"/>
      <c r="C19" s="91"/>
      <c r="D19" s="92"/>
      <c r="E19" s="135" t="s">
        <v>82</v>
      </c>
      <c r="F19" s="118">
        <f>H19</f>
        <v>250</v>
      </c>
      <c r="G19" s="118">
        <v>0</v>
      </c>
      <c r="H19" s="149">
        <f>H21</f>
        <v>250</v>
      </c>
    </row>
    <row r="20" spans="1:8" s="18" customFormat="1" ht="21" customHeight="1">
      <c r="A20" s="190"/>
      <c r="B20" s="90"/>
      <c r="C20" s="91"/>
      <c r="D20" s="92"/>
      <c r="E20" s="133" t="s">
        <v>50</v>
      </c>
      <c r="F20" s="118"/>
      <c r="G20" s="118"/>
      <c r="H20" s="149"/>
    </row>
    <row r="21" spans="1:11" s="18" customFormat="1" ht="20.25" customHeight="1">
      <c r="A21" s="190"/>
      <c r="B21" s="90"/>
      <c r="C21" s="91"/>
      <c r="D21" s="92"/>
      <c r="E21" s="133" t="s">
        <v>83</v>
      </c>
      <c r="F21" s="118">
        <f>H21</f>
        <v>250</v>
      </c>
      <c r="G21" s="118">
        <v>0</v>
      </c>
      <c r="H21" s="149">
        <f>H23</f>
        <v>250</v>
      </c>
      <c r="K21" s="152"/>
    </row>
    <row r="22" spans="1:8" s="18" customFormat="1" ht="18.75" customHeight="1">
      <c r="A22" s="190"/>
      <c r="B22" s="90"/>
      <c r="C22" s="91"/>
      <c r="D22" s="92"/>
      <c r="E22" s="130" t="s">
        <v>50</v>
      </c>
      <c r="F22" s="118"/>
      <c r="G22" s="118"/>
      <c r="H22" s="149"/>
    </row>
    <row r="23" spans="1:8" s="18" customFormat="1" ht="19.5" customHeight="1">
      <c r="A23" s="190"/>
      <c r="B23" s="90"/>
      <c r="C23" s="91"/>
      <c r="D23" s="92"/>
      <c r="E23" s="133" t="s">
        <v>24</v>
      </c>
      <c r="F23" s="118">
        <f>H23</f>
        <v>250</v>
      </c>
      <c r="G23" s="118">
        <v>0</v>
      </c>
      <c r="H23" s="149">
        <v>250</v>
      </c>
    </row>
    <row r="24" spans="1:10" s="18" customFormat="1" ht="26.25" customHeight="1">
      <c r="A24" s="81">
        <v>2133</v>
      </c>
      <c r="B24" s="29" t="s">
        <v>2</v>
      </c>
      <c r="C24" s="43">
        <v>3</v>
      </c>
      <c r="D24" s="43">
        <v>3</v>
      </c>
      <c r="E24" s="132" t="s">
        <v>51</v>
      </c>
      <c r="F24" s="118">
        <f>G24+H24</f>
        <v>-14052.5</v>
      </c>
      <c r="G24" s="118">
        <v>0</v>
      </c>
      <c r="H24" s="149">
        <f>H26</f>
        <v>-14052.5</v>
      </c>
      <c r="J24" s="152"/>
    </row>
    <row r="25" spans="1:10" s="18" customFormat="1" ht="26.25" customHeight="1">
      <c r="A25" s="28"/>
      <c r="B25" s="30"/>
      <c r="C25" s="44"/>
      <c r="D25" s="44"/>
      <c r="E25" s="94" t="s">
        <v>54</v>
      </c>
      <c r="F25" s="118"/>
      <c r="G25" s="118"/>
      <c r="H25" s="149"/>
      <c r="J25" s="152"/>
    </row>
    <row r="26" spans="1:8" s="18" customFormat="1" ht="24.75" customHeight="1">
      <c r="A26" s="28"/>
      <c r="B26" s="30"/>
      <c r="C26" s="44"/>
      <c r="D26" s="44"/>
      <c r="E26" s="132" t="s">
        <v>16</v>
      </c>
      <c r="F26" s="118">
        <f>G26+H26</f>
        <v>-14052.5</v>
      </c>
      <c r="G26" s="118">
        <v>0</v>
      </c>
      <c r="H26" s="149">
        <f>H27</f>
        <v>-14052.5</v>
      </c>
    </row>
    <row r="27" spans="1:8" s="18" customFormat="1" ht="30" customHeight="1">
      <c r="A27" s="190"/>
      <c r="B27" s="90"/>
      <c r="C27" s="91"/>
      <c r="D27" s="92"/>
      <c r="E27" s="157" t="s">
        <v>89</v>
      </c>
      <c r="F27" s="118">
        <f>H27</f>
        <v>-14052.5</v>
      </c>
      <c r="G27" s="118">
        <v>0</v>
      </c>
      <c r="H27" s="149">
        <f>H28</f>
        <v>-14052.5</v>
      </c>
    </row>
    <row r="28" spans="1:8" s="18" customFormat="1" ht="30" customHeight="1">
      <c r="A28" s="190"/>
      <c r="B28" s="90"/>
      <c r="C28" s="91"/>
      <c r="D28" s="92"/>
      <c r="E28" s="52" t="s">
        <v>90</v>
      </c>
      <c r="F28" s="118">
        <f>H28</f>
        <v>-14052.5</v>
      </c>
      <c r="G28" s="118">
        <v>0</v>
      </c>
      <c r="H28" s="149">
        <f>H29+H32</f>
        <v>-14052.5</v>
      </c>
    </row>
    <row r="29" spans="1:8" s="18" customFormat="1" ht="21.75" customHeight="1">
      <c r="A29" s="190"/>
      <c r="B29" s="90"/>
      <c r="C29" s="91"/>
      <c r="D29" s="92"/>
      <c r="E29" s="135" t="s">
        <v>85</v>
      </c>
      <c r="F29" s="118">
        <f>H29</f>
        <v>-14052.5</v>
      </c>
      <c r="G29" s="118">
        <v>0</v>
      </c>
      <c r="H29" s="149">
        <f>H31</f>
        <v>-14052.5</v>
      </c>
    </row>
    <row r="30" spans="1:8" s="18" customFormat="1" ht="18.75" customHeight="1">
      <c r="A30" s="190"/>
      <c r="B30" s="90"/>
      <c r="C30" s="91"/>
      <c r="D30" s="92"/>
      <c r="E30" s="138" t="s">
        <v>50</v>
      </c>
      <c r="F30" s="118"/>
      <c r="G30" s="118"/>
      <c r="H30" s="149"/>
    </row>
    <row r="31" spans="1:12" s="18" customFormat="1" ht="22.5" customHeight="1">
      <c r="A31" s="190"/>
      <c r="B31" s="90"/>
      <c r="C31" s="91"/>
      <c r="D31" s="92"/>
      <c r="E31" s="133" t="s">
        <v>18</v>
      </c>
      <c r="F31" s="118">
        <f>H31</f>
        <v>-14052.5</v>
      </c>
      <c r="G31" s="118">
        <v>0</v>
      </c>
      <c r="H31" s="149">
        <v>-14052.5</v>
      </c>
      <c r="L31" s="152"/>
    </row>
    <row r="32" spans="1:12" s="18" customFormat="1" ht="21.75" customHeight="1" hidden="1">
      <c r="A32" s="190"/>
      <c r="B32" s="90"/>
      <c r="C32" s="91"/>
      <c r="D32" s="92"/>
      <c r="E32" s="135" t="s">
        <v>141</v>
      </c>
      <c r="F32" s="118">
        <f>H32</f>
        <v>0</v>
      </c>
      <c r="G32" s="118">
        <v>0</v>
      </c>
      <c r="H32" s="149">
        <f>H33</f>
        <v>0</v>
      </c>
      <c r="L32" s="152"/>
    </row>
    <row r="33" spans="1:12" s="18" customFormat="1" ht="24" customHeight="1" hidden="1">
      <c r="A33" s="190"/>
      <c r="B33" s="90"/>
      <c r="C33" s="91"/>
      <c r="D33" s="92"/>
      <c r="E33" s="133" t="s">
        <v>19</v>
      </c>
      <c r="F33" s="118">
        <f>H33</f>
        <v>0</v>
      </c>
      <c r="G33" s="118">
        <v>0</v>
      </c>
      <c r="H33" s="149">
        <v>0</v>
      </c>
      <c r="L33" s="152"/>
    </row>
    <row r="34" spans="1:13" s="18" customFormat="1" ht="32.25" customHeight="1">
      <c r="A34" s="31">
        <v>2200</v>
      </c>
      <c r="B34" s="29" t="s">
        <v>132</v>
      </c>
      <c r="C34" s="43">
        <v>0</v>
      </c>
      <c r="D34" s="43">
        <v>0</v>
      </c>
      <c r="E34" s="129" t="s">
        <v>135</v>
      </c>
      <c r="F34" s="118">
        <f>G34+H34</f>
        <v>-170482.09999999998</v>
      </c>
      <c r="G34" s="118">
        <f>G37</f>
        <v>0</v>
      </c>
      <c r="H34" s="149">
        <f>H36</f>
        <v>-170482.09999999998</v>
      </c>
      <c r="K34" s="152"/>
      <c r="L34" s="152"/>
      <c r="M34" s="152"/>
    </row>
    <row r="35" spans="1:12" s="18" customFormat="1" ht="20.25" customHeight="1">
      <c r="A35" s="28"/>
      <c r="B35" s="29"/>
      <c r="C35" s="43"/>
      <c r="D35" s="43"/>
      <c r="E35" s="130" t="s">
        <v>49</v>
      </c>
      <c r="F35" s="118"/>
      <c r="G35" s="118"/>
      <c r="H35" s="149"/>
      <c r="L35" s="152"/>
    </row>
    <row r="36" spans="1:12" s="18" customFormat="1" ht="24" customHeight="1">
      <c r="A36" s="28">
        <v>2250</v>
      </c>
      <c r="B36" s="29" t="s">
        <v>132</v>
      </c>
      <c r="C36" s="43">
        <v>5</v>
      </c>
      <c r="D36" s="43">
        <v>0</v>
      </c>
      <c r="E36" s="140" t="s">
        <v>134</v>
      </c>
      <c r="F36" s="118">
        <f>H36</f>
        <v>-170482.09999999998</v>
      </c>
      <c r="G36" s="118">
        <v>0</v>
      </c>
      <c r="H36" s="149">
        <f>H37</f>
        <v>-170482.09999999998</v>
      </c>
      <c r="L36" s="152"/>
    </row>
    <row r="37" spans="1:12" s="18" customFormat="1" ht="19.5" customHeight="1">
      <c r="A37" s="28">
        <v>2251</v>
      </c>
      <c r="B37" s="30" t="s">
        <v>132</v>
      </c>
      <c r="C37" s="44">
        <v>5</v>
      </c>
      <c r="D37" s="44">
        <v>1</v>
      </c>
      <c r="E37" s="131" t="s">
        <v>134</v>
      </c>
      <c r="F37" s="118">
        <f>G37+H37</f>
        <v>-170482.09999999998</v>
      </c>
      <c r="G37" s="118">
        <f>G38</f>
        <v>0</v>
      </c>
      <c r="H37" s="149">
        <f>H38</f>
        <v>-170482.09999999998</v>
      </c>
      <c r="L37" s="152"/>
    </row>
    <row r="38" spans="1:12" s="18" customFormat="1" ht="24" customHeight="1">
      <c r="A38" s="28"/>
      <c r="B38" s="29"/>
      <c r="C38" s="43"/>
      <c r="D38" s="43"/>
      <c r="E38" s="132" t="s">
        <v>16</v>
      </c>
      <c r="F38" s="118">
        <f>G38+H38</f>
        <v>-170482.09999999998</v>
      </c>
      <c r="G38" s="118">
        <f>G39</f>
        <v>0</v>
      </c>
      <c r="H38" s="149">
        <f>H39</f>
        <v>-170482.09999999998</v>
      </c>
      <c r="L38" s="152"/>
    </row>
    <row r="39" spans="1:12" s="18" customFormat="1" ht="24" customHeight="1">
      <c r="A39" s="190"/>
      <c r="B39" s="90"/>
      <c r="C39" s="91"/>
      <c r="D39" s="92"/>
      <c r="E39" s="135" t="s">
        <v>81</v>
      </c>
      <c r="F39" s="118">
        <f>H39</f>
        <v>-170482.09999999998</v>
      </c>
      <c r="G39" s="118">
        <f>G40</f>
        <v>0</v>
      </c>
      <c r="H39" s="149">
        <f>H41</f>
        <v>-170482.09999999998</v>
      </c>
      <c r="L39" s="152"/>
    </row>
    <row r="40" spans="1:12" s="18" customFormat="1" ht="18" customHeight="1">
      <c r="A40" s="190"/>
      <c r="B40" s="90"/>
      <c r="C40" s="91"/>
      <c r="D40" s="92"/>
      <c r="E40" s="133" t="s">
        <v>80</v>
      </c>
      <c r="F40" s="118"/>
      <c r="G40" s="118"/>
      <c r="H40" s="149"/>
      <c r="L40" s="152"/>
    </row>
    <row r="41" spans="1:12" s="18" customFormat="1" ht="19.5" customHeight="1">
      <c r="A41" s="190"/>
      <c r="B41" s="90"/>
      <c r="C41" s="91"/>
      <c r="D41" s="92"/>
      <c r="E41" s="135" t="s">
        <v>82</v>
      </c>
      <c r="F41" s="118">
        <f>H41</f>
        <v>-170482.09999999998</v>
      </c>
      <c r="G41" s="118">
        <v>0</v>
      </c>
      <c r="H41" s="149">
        <f>H43+H46</f>
        <v>-170482.09999999998</v>
      </c>
      <c r="L41" s="152"/>
    </row>
    <row r="42" spans="1:12" s="18" customFormat="1" ht="20.25" customHeight="1">
      <c r="A42" s="190"/>
      <c r="B42" s="90"/>
      <c r="C42" s="91"/>
      <c r="D42" s="92"/>
      <c r="E42" s="133" t="s">
        <v>50</v>
      </c>
      <c r="F42" s="118"/>
      <c r="G42" s="118"/>
      <c r="H42" s="149"/>
      <c r="L42" s="152"/>
    </row>
    <row r="43" spans="1:12" s="18" customFormat="1" ht="22.5" customHeight="1">
      <c r="A43" s="190"/>
      <c r="B43" s="90"/>
      <c r="C43" s="91"/>
      <c r="D43" s="92"/>
      <c r="E43" s="135" t="s">
        <v>85</v>
      </c>
      <c r="F43" s="118">
        <f>H43</f>
        <v>-165323.8</v>
      </c>
      <c r="G43" s="118">
        <v>0</v>
      </c>
      <c r="H43" s="149">
        <f>H45</f>
        <v>-165323.8</v>
      </c>
      <c r="L43" s="152"/>
    </row>
    <row r="44" spans="1:12" s="18" customFormat="1" ht="19.5" customHeight="1">
      <c r="A44" s="190"/>
      <c r="B44" s="90"/>
      <c r="C44" s="91"/>
      <c r="D44" s="92"/>
      <c r="E44" s="138" t="s">
        <v>50</v>
      </c>
      <c r="F44" s="118"/>
      <c r="G44" s="118"/>
      <c r="H44" s="149"/>
      <c r="L44" s="152"/>
    </row>
    <row r="45" spans="1:12" s="18" customFormat="1" ht="24" customHeight="1">
      <c r="A45" s="190"/>
      <c r="B45" s="90"/>
      <c r="C45" s="91"/>
      <c r="D45" s="92"/>
      <c r="E45" s="133" t="s">
        <v>18</v>
      </c>
      <c r="F45" s="118">
        <f>H45</f>
        <v>-165323.8</v>
      </c>
      <c r="G45" s="118">
        <v>0</v>
      </c>
      <c r="H45" s="149">
        <v>-165323.8</v>
      </c>
      <c r="L45" s="152"/>
    </row>
    <row r="46" spans="1:12" s="18" customFormat="1" ht="24" customHeight="1">
      <c r="A46" s="190"/>
      <c r="B46" s="90"/>
      <c r="C46" s="91"/>
      <c r="D46" s="92"/>
      <c r="E46" s="135" t="s">
        <v>141</v>
      </c>
      <c r="F46" s="118">
        <f>H46</f>
        <v>-5158.3</v>
      </c>
      <c r="G46" s="118">
        <v>0</v>
      </c>
      <c r="H46" s="149">
        <f>H47</f>
        <v>-5158.3</v>
      </c>
      <c r="L46" s="152"/>
    </row>
    <row r="47" spans="1:12" s="18" customFormat="1" ht="18" customHeight="1">
      <c r="A47" s="190"/>
      <c r="B47" s="90"/>
      <c r="C47" s="91"/>
      <c r="D47" s="92"/>
      <c r="E47" s="133" t="s">
        <v>19</v>
      </c>
      <c r="F47" s="118">
        <f>H47</f>
        <v>-5158.3</v>
      </c>
      <c r="G47" s="118">
        <v>0</v>
      </c>
      <c r="H47" s="149">
        <v>-5158.3</v>
      </c>
      <c r="L47" s="152"/>
    </row>
    <row r="48" spans="1:8" s="18" customFormat="1" ht="30" customHeight="1">
      <c r="A48" s="191">
        <v>2400</v>
      </c>
      <c r="B48" s="187" t="s">
        <v>5</v>
      </c>
      <c r="C48" s="136">
        <v>0</v>
      </c>
      <c r="D48" s="136">
        <v>0</v>
      </c>
      <c r="E48" s="137" t="s">
        <v>84</v>
      </c>
      <c r="F48" s="118">
        <f>G48+H48</f>
        <v>1167280.5</v>
      </c>
      <c r="G48" s="118">
        <v>0</v>
      </c>
      <c r="H48" s="149">
        <f>H50+H64</f>
        <v>1167280.5</v>
      </c>
    </row>
    <row r="49" spans="1:8" s="18" customFormat="1" ht="20.25" customHeight="1">
      <c r="A49" s="191"/>
      <c r="B49" s="187"/>
      <c r="C49" s="136"/>
      <c r="D49" s="136"/>
      <c r="E49" s="130" t="s">
        <v>49</v>
      </c>
      <c r="F49" s="118"/>
      <c r="G49" s="118"/>
      <c r="H49" s="149"/>
    </row>
    <row r="50" spans="1:8" s="18" customFormat="1" ht="18.75" customHeight="1">
      <c r="A50" s="81">
        <v>2450</v>
      </c>
      <c r="B50" s="29" t="s">
        <v>5</v>
      </c>
      <c r="C50" s="43">
        <v>5</v>
      </c>
      <c r="D50" s="43">
        <v>0</v>
      </c>
      <c r="E50" s="158" t="s">
        <v>109</v>
      </c>
      <c r="F50" s="118">
        <f>G50+H50</f>
        <v>1177280.5</v>
      </c>
      <c r="G50" s="118">
        <v>0</v>
      </c>
      <c r="H50" s="149">
        <f>H52</f>
        <v>1177280.5</v>
      </c>
    </row>
    <row r="51" spans="1:8" s="18" customFormat="1" ht="18.75" customHeight="1">
      <c r="A51" s="81"/>
      <c r="B51" s="29"/>
      <c r="C51" s="43"/>
      <c r="D51" s="43"/>
      <c r="E51" s="94" t="s">
        <v>50</v>
      </c>
      <c r="F51" s="118"/>
      <c r="G51" s="118"/>
      <c r="H51" s="149"/>
    </row>
    <row r="52" spans="1:8" s="18" customFormat="1" ht="18.75" customHeight="1">
      <c r="A52" s="81">
        <v>2451</v>
      </c>
      <c r="B52" s="29" t="s">
        <v>5</v>
      </c>
      <c r="C52" s="43">
        <v>5</v>
      </c>
      <c r="D52" s="43">
        <v>1</v>
      </c>
      <c r="E52" s="114" t="s">
        <v>118</v>
      </c>
      <c r="F52" s="118">
        <f>G52+H52</f>
        <v>1177280.5</v>
      </c>
      <c r="G52" s="118">
        <f>G54</f>
        <v>0</v>
      </c>
      <c r="H52" s="149">
        <f>H54</f>
        <v>1177280.5</v>
      </c>
    </row>
    <row r="53" spans="1:8" s="18" customFormat="1" ht="30" customHeight="1">
      <c r="A53" s="28"/>
      <c r="B53" s="30"/>
      <c r="C53" s="44"/>
      <c r="D53" s="44"/>
      <c r="E53" s="94" t="s">
        <v>54</v>
      </c>
      <c r="F53" s="118"/>
      <c r="G53" s="118"/>
      <c r="H53" s="149"/>
    </row>
    <row r="54" spans="1:8" s="18" customFormat="1" ht="18.75" customHeight="1">
      <c r="A54" s="28"/>
      <c r="B54" s="30"/>
      <c r="C54" s="44"/>
      <c r="D54" s="44"/>
      <c r="E54" s="132" t="s">
        <v>16</v>
      </c>
      <c r="F54" s="118">
        <f>G54+H54</f>
        <v>1177280.5</v>
      </c>
      <c r="G54" s="118">
        <v>0</v>
      </c>
      <c r="H54" s="149">
        <f>H55</f>
        <v>1177280.5</v>
      </c>
    </row>
    <row r="55" spans="1:8" s="18" customFormat="1" ht="18.75" customHeight="1">
      <c r="A55" s="28"/>
      <c r="B55" s="30"/>
      <c r="C55" s="44"/>
      <c r="D55" s="44"/>
      <c r="E55" s="100" t="s">
        <v>81</v>
      </c>
      <c r="F55" s="118">
        <f>H55</f>
        <v>1177280.5</v>
      </c>
      <c r="G55" s="118">
        <v>0</v>
      </c>
      <c r="H55" s="149">
        <f>H57</f>
        <v>1177280.5</v>
      </c>
    </row>
    <row r="56" spans="1:8" s="18" customFormat="1" ht="18.75" customHeight="1">
      <c r="A56" s="28"/>
      <c r="B56" s="30"/>
      <c r="C56" s="44"/>
      <c r="D56" s="44"/>
      <c r="E56" s="99" t="s">
        <v>80</v>
      </c>
      <c r="F56" s="118"/>
      <c r="G56" s="118"/>
      <c r="H56" s="149"/>
    </row>
    <row r="57" spans="1:8" s="18" customFormat="1" ht="18.75" customHeight="1">
      <c r="A57" s="28"/>
      <c r="B57" s="30"/>
      <c r="C57" s="44"/>
      <c r="D57" s="44"/>
      <c r="E57" s="100" t="s">
        <v>82</v>
      </c>
      <c r="F57" s="118">
        <f>H57</f>
        <v>1177280.5</v>
      </c>
      <c r="G57" s="118">
        <v>0</v>
      </c>
      <c r="H57" s="149">
        <f>H59+H62</f>
        <v>1177280.5</v>
      </c>
    </row>
    <row r="58" spans="1:8" s="18" customFormat="1" ht="18.75" customHeight="1">
      <c r="A58" s="28"/>
      <c r="B58" s="30"/>
      <c r="C58" s="44"/>
      <c r="D58" s="44"/>
      <c r="E58" s="99" t="s">
        <v>50</v>
      </c>
      <c r="F58" s="118"/>
      <c r="G58" s="118"/>
      <c r="H58" s="149"/>
    </row>
    <row r="59" spans="1:8" s="18" customFormat="1" ht="18.75" customHeight="1">
      <c r="A59" s="28"/>
      <c r="B59" s="30"/>
      <c r="C59" s="44"/>
      <c r="D59" s="44"/>
      <c r="E59" s="135" t="s">
        <v>85</v>
      </c>
      <c r="F59" s="118">
        <f>H59</f>
        <v>1171204.7</v>
      </c>
      <c r="G59" s="118">
        <v>0</v>
      </c>
      <c r="H59" s="149">
        <f>H61</f>
        <v>1171204.7</v>
      </c>
    </row>
    <row r="60" spans="1:8" s="18" customFormat="1" ht="18.75" customHeight="1">
      <c r="A60" s="28"/>
      <c r="B60" s="30"/>
      <c r="C60" s="44"/>
      <c r="D60" s="44"/>
      <c r="E60" s="138" t="s">
        <v>50</v>
      </c>
      <c r="F60" s="118"/>
      <c r="G60" s="118"/>
      <c r="H60" s="149"/>
    </row>
    <row r="61" spans="1:8" s="18" customFormat="1" ht="18.75" customHeight="1">
      <c r="A61" s="81"/>
      <c r="B61" s="29"/>
      <c r="C61" s="43"/>
      <c r="D61" s="43"/>
      <c r="E61" s="133" t="s">
        <v>18</v>
      </c>
      <c r="F61" s="118">
        <f>H61</f>
        <v>1171204.7</v>
      </c>
      <c r="G61" s="118">
        <v>0</v>
      </c>
      <c r="H61" s="149">
        <v>1171204.7</v>
      </c>
    </row>
    <row r="62" spans="1:8" s="18" customFormat="1" ht="18.75" customHeight="1">
      <c r="A62" s="28"/>
      <c r="B62" s="30"/>
      <c r="C62" s="44"/>
      <c r="D62" s="44"/>
      <c r="E62" s="135" t="s">
        <v>141</v>
      </c>
      <c r="F62" s="118">
        <f>G62+H62</f>
        <v>6075.8</v>
      </c>
      <c r="G62" s="118">
        <f>G64</f>
        <v>0</v>
      </c>
      <c r="H62" s="149">
        <f>H63</f>
        <v>6075.8</v>
      </c>
    </row>
    <row r="63" spans="1:8" s="18" customFormat="1" ht="22.5" customHeight="1">
      <c r="A63" s="28"/>
      <c r="B63" s="30"/>
      <c r="C63" s="44"/>
      <c r="D63" s="44"/>
      <c r="E63" s="133" t="s">
        <v>19</v>
      </c>
      <c r="F63" s="118">
        <f>H63</f>
        <v>6075.8</v>
      </c>
      <c r="G63" s="118">
        <v>0</v>
      </c>
      <c r="H63" s="149">
        <v>6075.8</v>
      </c>
    </row>
    <row r="64" spans="1:8" s="18" customFormat="1" ht="30" customHeight="1">
      <c r="A64" s="81">
        <v>2490</v>
      </c>
      <c r="B64" s="29" t="s">
        <v>5</v>
      </c>
      <c r="C64" s="43">
        <v>9</v>
      </c>
      <c r="D64" s="43">
        <v>0</v>
      </c>
      <c r="E64" s="158" t="s">
        <v>153</v>
      </c>
      <c r="F64" s="118">
        <f>H64</f>
        <v>-10000</v>
      </c>
      <c r="G64" s="118">
        <v>0</v>
      </c>
      <c r="H64" s="149">
        <f>H65</f>
        <v>-10000</v>
      </c>
    </row>
    <row r="65" spans="1:8" s="18" customFormat="1" ht="20.25" customHeight="1">
      <c r="A65" s="81"/>
      <c r="B65" s="29"/>
      <c r="C65" s="43"/>
      <c r="D65" s="43"/>
      <c r="E65" s="94" t="s">
        <v>50</v>
      </c>
      <c r="F65" s="118">
        <f>H65</f>
        <v>-10000</v>
      </c>
      <c r="G65" s="118">
        <v>0</v>
      </c>
      <c r="H65" s="149">
        <f>H67</f>
        <v>-10000</v>
      </c>
    </row>
    <row r="66" spans="1:8" s="18" customFormat="1" ht="27.75" customHeight="1">
      <c r="A66" s="81">
        <v>2491</v>
      </c>
      <c r="B66" s="29" t="s">
        <v>5</v>
      </c>
      <c r="C66" s="43">
        <v>9</v>
      </c>
      <c r="D66" s="43">
        <v>1</v>
      </c>
      <c r="E66" s="114" t="s">
        <v>153</v>
      </c>
      <c r="F66" s="118"/>
      <c r="G66" s="118"/>
      <c r="H66" s="149"/>
    </row>
    <row r="67" spans="1:8" s="18" customFormat="1" ht="27" customHeight="1">
      <c r="A67" s="28"/>
      <c r="B67" s="30"/>
      <c r="C67" s="44"/>
      <c r="D67" s="44"/>
      <c r="E67" s="94" t="s">
        <v>54</v>
      </c>
      <c r="F67" s="118">
        <f>H67</f>
        <v>-10000</v>
      </c>
      <c r="G67" s="118">
        <v>0</v>
      </c>
      <c r="H67" s="149">
        <f>H68</f>
        <v>-10000</v>
      </c>
    </row>
    <row r="68" spans="1:8" s="18" customFormat="1" ht="31.5" customHeight="1">
      <c r="A68" s="28"/>
      <c r="B68" s="30"/>
      <c r="C68" s="44"/>
      <c r="D68" s="44"/>
      <c r="E68" s="100" t="s">
        <v>161</v>
      </c>
      <c r="F68" s="118">
        <f>H68</f>
        <v>-10000</v>
      </c>
      <c r="G68" s="118">
        <v>0</v>
      </c>
      <c r="H68" s="149">
        <f>H70+H72</f>
        <v>-10000</v>
      </c>
    </row>
    <row r="69" spans="1:8" s="18" customFormat="1" ht="15.75" customHeight="1">
      <c r="A69" s="28"/>
      <c r="B69" s="30"/>
      <c r="C69" s="44"/>
      <c r="D69" s="44"/>
      <c r="E69" s="99" t="s">
        <v>20</v>
      </c>
      <c r="F69" s="118"/>
      <c r="G69" s="118"/>
      <c r="H69" s="149"/>
    </row>
    <row r="70" spans="1:8" s="18" customFormat="1" ht="30.75" customHeight="1">
      <c r="A70" s="28"/>
      <c r="B70" s="30"/>
      <c r="C70" s="44"/>
      <c r="D70" s="44"/>
      <c r="E70" s="100" t="s">
        <v>162</v>
      </c>
      <c r="F70" s="118">
        <f>H70</f>
        <v>-4000</v>
      </c>
      <c r="G70" s="118">
        <v>0</v>
      </c>
      <c r="H70" s="149">
        <f>H71</f>
        <v>-4000</v>
      </c>
    </row>
    <row r="71" spans="1:8" s="18" customFormat="1" ht="20.25" customHeight="1">
      <c r="A71" s="28"/>
      <c r="B71" s="30"/>
      <c r="C71" s="44"/>
      <c r="D71" s="44"/>
      <c r="E71" s="133" t="s">
        <v>163</v>
      </c>
      <c r="F71" s="118">
        <f>H71</f>
        <v>-4000</v>
      </c>
      <c r="G71" s="118">
        <f>G72</f>
        <v>0</v>
      </c>
      <c r="H71" s="149">
        <v>-4000</v>
      </c>
    </row>
    <row r="72" spans="1:8" s="18" customFormat="1" ht="24" customHeight="1">
      <c r="A72" s="28"/>
      <c r="B72" s="30"/>
      <c r="C72" s="44"/>
      <c r="D72" s="44"/>
      <c r="E72" s="135" t="s">
        <v>164</v>
      </c>
      <c r="F72" s="118">
        <f>H72</f>
        <v>-6000</v>
      </c>
      <c r="G72" s="118">
        <f>G74</f>
        <v>0</v>
      </c>
      <c r="H72" s="149">
        <f>H74</f>
        <v>-6000</v>
      </c>
    </row>
    <row r="73" spans="1:8" s="18" customFormat="1" ht="18.75" customHeight="1">
      <c r="A73" s="28"/>
      <c r="B73" s="30"/>
      <c r="C73" s="44"/>
      <c r="D73" s="44"/>
      <c r="E73" s="133" t="s">
        <v>20</v>
      </c>
      <c r="F73" s="118"/>
      <c r="G73" s="118"/>
      <c r="H73" s="149"/>
    </row>
    <row r="74" spans="1:8" s="18" customFormat="1" ht="18.75" customHeight="1">
      <c r="A74" s="28"/>
      <c r="B74" s="30"/>
      <c r="C74" s="44"/>
      <c r="D74" s="44"/>
      <c r="E74" s="133" t="s">
        <v>165</v>
      </c>
      <c r="F74" s="118">
        <f>H74</f>
        <v>-6000</v>
      </c>
      <c r="G74" s="118">
        <v>0</v>
      </c>
      <c r="H74" s="149">
        <v>-6000</v>
      </c>
    </row>
    <row r="75" spans="1:8" s="18" customFormat="1" ht="33" customHeight="1">
      <c r="A75" s="189">
        <v>2600</v>
      </c>
      <c r="B75" s="29" t="s">
        <v>6</v>
      </c>
      <c r="C75" s="43">
        <v>0</v>
      </c>
      <c r="D75" s="43">
        <v>0</v>
      </c>
      <c r="E75" s="129" t="s">
        <v>86</v>
      </c>
      <c r="F75" s="118">
        <f>G75+H75</f>
        <v>914521.9</v>
      </c>
      <c r="G75" s="118">
        <v>0</v>
      </c>
      <c r="H75" s="149">
        <f>H77+H90+H101</f>
        <v>914521.9</v>
      </c>
    </row>
    <row r="76" spans="1:8" s="18" customFormat="1" ht="21" customHeight="1">
      <c r="A76" s="81"/>
      <c r="B76" s="29"/>
      <c r="C76" s="43"/>
      <c r="D76" s="43"/>
      <c r="E76" s="130" t="s">
        <v>49</v>
      </c>
      <c r="F76" s="118"/>
      <c r="G76" s="118"/>
      <c r="H76" s="149"/>
    </row>
    <row r="77" spans="1:8" s="18" customFormat="1" ht="24.75" customHeight="1">
      <c r="A77" s="28">
        <v>2610</v>
      </c>
      <c r="B77" s="29" t="s">
        <v>6</v>
      </c>
      <c r="C77" s="29" t="s">
        <v>2</v>
      </c>
      <c r="D77" s="29" t="s">
        <v>1</v>
      </c>
      <c r="E77" s="140" t="s">
        <v>55</v>
      </c>
      <c r="F77" s="118">
        <f>G77+H77</f>
        <v>438859.5</v>
      </c>
      <c r="G77" s="118">
        <v>0</v>
      </c>
      <c r="H77" s="149">
        <f>H79</f>
        <v>438859.5</v>
      </c>
    </row>
    <row r="78" spans="1:8" s="18" customFormat="1" ht="19.5" customHeight="1">
      <c r="A78" s="28"/>
      <c r="B78" s="29"/>
      <c r="C78" s="29"/>
      <c r="D78" s="29"/>
      <c r="E78" s="130" t="s">
        <v>50</v>
      </c>
      <c r="F78" s="118"/>
      <c r="G78" s="118"/>
      <c r="H78" s="149"/>
    </row>
    <row r="79" spans="1:8" s="18" customFormat="1" ht="24" customHeight="1">
      <c r="A79" s="81">
        <v>2611</v>
      </c>
      <c r="B79" s="29" t="s">
        <v>6</v>
      </c>
      <c r="C79" s="29" t="s">
        <v>2</v>
      </c>
      <c r="D79" s="29" t="s">
        <v>2</v>
      </c>
      <c r="E79" s="131" t="s">
        <v>74</v>
      </c>
      <c r="F79" s="118">
        <f>G79+H79</f>
        <v>438859.5</v>
      </c>
      <c r="G79" s="118">
        <v>0</v>
      </c>
      <c r="H79" s="149">
        <f>H80</f>
        <v>438859.5</v>
      </c>
    </row>
    <row r="80" spans="1:8" s="18" customFormat="1" ht="19.5" customHeight="1">
      <c r="A80" s="28"/>
      <c r="B80" s="30"/>
      <c r="C80" s="30"/>
      <c r="D80" s="30"/>
      <c r="E80" s="132" t="s">
        <v>16</v>
      </c>
      <c r="F80" s="118">
        <f>G80+H80</f>
        <v>438859.5</v>
      </c>
      <c r="G80" s="118">
        <v>0</v>
      </c>
      <c r="H80" s="149">
        <f>H81</f>
        <v>438859.5</v>
      </c>
    </row>
    <row r="81" spans="1:8" s="18" customFormat="1" ht="20.25" customHeight="1">
      <c r="A81" s="28"/>
      <c r="B81" s="30"/>
      <c r="C81" s="30"/>
      <c r="D81" s="30"/>
      <c r="E81" s="135" t="s">
        <v>81</v>
      </c>
      <c r="F81" s="118">
        <f>H81</f>
        <v>438859.5</v>
      </c>
      <c r="G81" s="118">
        <v>0</v>
      </c>
      <c r="H81" s="149">
        <f>H83</f>
        <v>438859.5</v>
      </c>
    </row>
    <row r="82" spans="1:8" s="18" customFormat="1" ht="18" customHeight="1">
      <c r="A82" s="28"/>
      <c r="B82" s="30"/>
      <c r="C82" s="30"/>
      <c r="D82" s="30"/>
      <c r="E82" s="133" t="s">
        <v>80</v>
      </c>
      <c r="F82" s="118"/>
      <c r="G82" s="118"/>
      <c r="H82" s="149"/>
    </row>
    <row r="83" spans="1:8" s="18" customFormat="1" ht="21.75" customHeight="1">
      <c r="A83" s="28"/>
      <c r="B83" s="30"/>
      <c r="C83" s="30"/>
      <c r="D83" s="30"/>
      <c r="E83" s="135" t="s">
        <v>82</v>
      </c>
      <c r="F83" s="118">
        <f>H83</f>
        <v>438859.5</v>
      </c>
      <c r="G83" s="118">
        <v>0</v>
      </c>
      <c r="H83" s="149">
        <f>H85+H88</f>
        <v>438859.5</v>
      </c>
    </row>
    <row r="84" spans="1:8" s="18" customFormat="1" ht="21" customHeight="1">
      <c r="A84" s="28"/>
      <c r="B84" s="30"/>
      <c r="C84" s="44"/>
      <c r="D84" s="44"/>
      <c r="E84" s="133" t="s">
        <v>80</v>
      </c>
      <c r="F84" s="118"/>
      <c r="G84" s="118"/>
      <c r="H84" s="149"/>
    </row>
    <row r="85" spans="1:8" s="18" customFormat="1" ht="21" customHeight="1">
      <c r="A85" s="28"/>
      <c r="B85" s="30"/>
      <c r="C85" s="44"/>
      <c r="D85" s="44"/>
      <c r="E85" s="135" t="s">
        <v>85</v>
      </c>
      <c r="F85" s="118">
        <f>H85</f>
        <v>436292</v>
      </c>
      <c r="G85" s="118">
        <v>0</v>
      </c>
      <c r="H85" s="149">
        <f>H87</f>
        <v>436292</v>
      </c>
    </row>
    <row r="86" spans="1:8" s="18" customFormat="1" ht="19.5" customHeight="1">
      <c r="A86" s="28"/>
      <c r="B86" s="30"/>
      <c r="C86" s="44"/>
      <c r="D86" s="44"/>
      <c r="E86" s="138" t="s">
        <v>50</v>
      </c>
      <c r="F86" s="118"/>
      <c r="G86" s="118"/>
      <c r="H86" s="149"/>
    </row>
    <row r="87" spans="1:17" s="18" customFormat="1" ht="21.75" customHeight="1">
      <c r="A87" s="28"/>
      <c r="B87" s="30"/>
      <c r="C87" s="44"/>
      <c r="D87" s="44"/>
      <c r="E87" s="133" t="s">
        <v>18</v>
      </c>
      <c r="F87" s="118">
        <f>H87</f>
        <v>436292</v>
      </c>
      <c r="G87" s="118">
        <v>0</v>
      </c>
      <c r="H87" s="149">
        <v>436292</v>
      </c>
      <c r="J87" s="267"/>
      <c r="K87" s="267"/>
      <c r="L87" s="267"/>
      <c r="M87" s="267"/>
      <c r="N87" s="267"/>
      <c r="Q87" s="152"/>
    </row>
    <row r="88" spans="1:17" s="18" customFormat="1" ht="21.75" customHeight="1">
      <c r="A88" s="28"/>
      <c r="B88" s="30"/>
      <c r="C88" s="44"/>
      <c r="D88" s="44"/>
      <c r="E88" s="135" t="s">
        <v>141</v>
      </c>
      <c r="F88" s="118">
        <f>H88</f>
        <v>2567.5</v>
      </c>
      <c r="G88" s="118">
        <v>0</v>
      </c>
      <c r="H88" s="149">
        <f>H89</f>
        <v>2567.5</v>
      </c>
      <c r="Q88" s="152"/>
    </row>
    <row r="89" spans="1:17" s="18" customFormat="1" ht="21.75" customHeight="1">
      <c r="A89" s="28"/>
      <c r="B89" s="30"/>
      <c r="C89" s="44"/>
      <c r="D89" s="44"/>
      <c r="E89" s="133" t="s">
        <v>19</v>
      </c>
      <c r="F89" s="118">
        <f>H89</f>
        <v>2567.5</v>
      </c>
      <c r="G89" s="118">
        <v>0</v>
      </c>
      <c r="H89" s="149">
        <v>2567.5</v>
      </c>
      <c r="Q89" s="152"/>
    </row>
    <row r="90" spans="1:17" s="18" customFormat="1" ht="23.25" customHeight="1">
      <c r="A90" s="28">
        <v>2630</v>
      </c>
      <c r="B90" s="30" t="s">
        <v>6</v>
      </c>
      <c r="C90" s="30" t="s">
        <v>60</v>
      </c>
      <c r="D90" s="30" t="s">
        <v>1</v>
      </c>
      <c r="E90" s="131" t="s">
        <v>119</v>
      </c>
      <c r="F90" s="118">
        <f>H90</f>
        <v>475662.4</v>
      </c>
      <c r="G90" s="118">
        <v>0</v>
      </c>
      <c r="H90" s="149">
        <f>H92</f>
        <v>475662.4</v>
      </c>
      <c r="Q90" s="152"/>
    </row>
    <row r="91" spans="1:17" s="18" customFormat="1" ht="19.5" customHeight="1">
      <c r="A91" s="28"/>
      <c r="B91" s="30"/>
      <c r="C91" s="30"/>
      <c r="D91" s="30"/>
      <c r="E91" s="130" t="s">
        <v>120</v>
      </c>
      <c r="F91" s="118"/>
      <c r="G91" s="118"/>
      <c r="H91" s="149"/>
      <c r="Q91" s="152"/>
    </row>
    <row r="92" spans="1:17" s="18" customFormat="1" ht="24" customHeight="1">
      <c r="A92" s="81">
        <v>2631</v>
      </c>
      <c r="B92" s="29" t="s">
        <v>6</v>
      </c>
      <c r="C92" s="29" t="s">
        <v>60</v>
      </c>
      <c r="D92" s="29" t="s">
        <v>2</v>
      </c>
      <c r="E92" s="131" t="s">
        <v>119</v>
      </c>
      <c r="F92" s="118">
        <f>H92</f>
        <v>475662.4</v>
      </c>
      <c r="G92" s="118">
        <v>0</v>
      </c>
      <c r="H92" s="149">
        <f>H93</f>
        <v>475662.4</v>
      </c>
      <c r="Q92" s="152"/>
    </row>
    <row r="93" spans="1:17" s="18" customFormat="1" ht="21" customHeight="1">
      <c r="A93" s="28"/>
      <c r="B93" s="30"/>
      <c r="C93" s="30"/>
      <c r="D93" s="30"/>
      <c r="E93" s="132" t="s">
        <v>16</v>
      </c>
      <c r="F93" s="118">
        <f>H93</f>
        <v>475662.4</v>
      </c>
      <c r="G93" s="118">
        <v>0</v>
      </c>
      <c r="H93" s="149">
        <f>H94</f>
        <v>475662.4</v>
      </c>
      <c r="Q93" s="152"/>
    </row>
    <row r="94" spans="1:17" s="18" customFormat="1" ht="24.75" customHeight="1">
      <c r="A94" s="28"/>
      <c r="B94" s="30"/>
      <c r="C94" s="30"/>
      <c r="D94" s="30"/>
      <c r="E94" s="135" t="s">
        <v>81</v>
      </c>
      <c r="F94" s="118">
        <f>H94</f>
        <v>475662.4</v>
      </c>
      <c r="G94" s="118">
        <v>0</v>
      </c>
      <c r="H94" s="149">
        <f>H96</f>
        <v>475662.4</v>
      </c>
      <c r="Q94" s="152"/>
    </row>
    <row r="95" spans="1:17" s="18" customFormat="1" ht="21" customHeight="1">
      <c r="A95" s="28"/>
      <c r="B95" s="30"/>
      <c r="C95" s="30"/>
      <c r="D95" s="30"/>
      <c r="E95" s="133" t="s">
        <v>80</v>
      </c>
      <c r="F95" s="118"/>
      <c r="G95" s="118"/>
      <c r="H95" s="149"/>
      <c r="Q95" s="152"/>
    </row>
    <row r="96" spans="1:17" s="18" customFormat="1" ht="23.25" customHeight="1">
      <c r="A96" s="28"/>
      <c r="B96" s="30"/>
      <c r="C96" s="30"/>
      <c r="D96" s="30"/>
      <c r="E96" s="135" t="s">
        <v>82</v>
      </c>
      <c r="F96" s="118">
        <f>H96</f>
        <v>475662.4</v>
      </c>
      <c r="G96" s="118">
        <v>0</v>
      </c>
      <c r="H96" s="149">
        <f>H98+H113</f>
        <v>475662.4</v>
      </c>
      <c r="Q96" s="152"/>
    </row>
    <row r="97" spans="1:17" s="18" customFormat="1" ht="20.25" customHeight="1">
      <c r="A97" s="28"/>
      <c r="B97" s="30"/>
      <c r="C97" s="30"/>
      <c r="D97" s="30"/>
      <c r="E97" s="133" t="s">
        <v>50</v>
      </c>
      <c r="F97" s="118"/>
      <c r="G97" s="118"/>
      <c r="H97" s="149"/>
      <c r="Q97" s="152"/>
    </row>
    <row r="98" spans="1:17" s="18" customFormat="1" ht="21" customHeight="1">
      <c r="A98" s="28"/>
      <c r="B98" s="30"/>
      <c r="C98" s="44"/>
      <c r="D98" s="44"/>
      <c r="E98" s="135" t="s">
        <v>85</v>
      </c>
      <c r="F98" s="118">
        <f>H98</f>
        <v>472968.2</v>
      </c>
      <c r="G98" s="118">
        <v>0</v>
      </c>
      <c r="H98" s="149">
        <f>H100</f>
        <v>472968.2</v>
      </c>
      <c r="Q98" s="152"/>
    </row>
    <row r="99" spans="1:17" s="18" customFormat="1" ht="20.25" customHeight="1">
      <c r="A99" s="28"/>
      <c r="B99" s="30"/>
      <c r="C99" s="44"/>
      <c r="D99" s="44"/>
      <c r="E99" s="138" t="s">
        <v>50</v>
      </c>
      <c r="F99" s="118"/>
      <c r="G99" s="118"/>
      <c r="H99" s="149"/>
      <c r="Q99" s="152"/>
    </row>
    <row r="100" spans="1:17" s="18" customFormat="1" ht="22.5" customHeight="1">
      <c r="A100" s="28"/>
      <c r="B100" s="30"/>
      <c r="C100" s="44"/>
      <c r="D100" s="44"/>
      <c r="E100" s="133" t="s">
        <v>110</v>
      </c>
      <c r="F100" s="118">
        <f>H100</f>
        <v>472968.2</v>
      </c>
      <c r="G100" s="118">
        <v>0</v>
      </c>
      <c r="H100" s="149">
        <v>472968.2</v>
      </c>
      <c r="Q100" s="152"/>
    </row>
    <row r="101" spans="1:8" s="18" customFormat="1" ht="27" customHeight="1" hidden="1">
      <c r="A101" s="81">
        <v>2640</v>
      </c>
      <c r="B101" s="29" t="s">
        <v>6</v>
      </c>
      <c r="C101" s="43">
        <v>4</v>
      </c>
      <c r="D101" s="43">
        <v>0</v>
      </c>
      <c r="E101" s="134" t="s">
        <v>56</v>
      </c>
      <c r="F101" s="118">
        <f>H101</f>
        <v>0</v>
      </c>
      <c r="G101" s="118">
        <v>0</v>
      </c>
      <c r="H101" s="149">
        <f>H103</f>
        <v>0</v>
      </c>
    </row>
    <row r="102" spans="1:8" s="18" customFormat="1" ht="21" customHeight="1" hidden="1">
      <c r="A102" s="81"/>
      <c r="B102" s="29"/>
      <c r="C102" s="43"/>
      <c r="D102" s="43"/>
      <c r="E102" s="130" t="s">
        <v>50</v>
      </c>
      <c r="F102" s="118"/>
      <c r="G102" s="118">
        <v>0</v>
      </c>
      <c r="H102" s="149"/>
    </row>
    <row r="103" spans="1:8" s="18" customFormat="1" ht="21.75" customHeight="1" hidden="1">
      <c r="A103" s="81">
        <v>2640</v>
      </c>
      <c r="B103" s="29" t="s">
        <v>6</v>
      </c>
      <c r="C103" s="43">
        <v>4</v>
      </c>
      <c r="D103" s="43">
        <v>1</v>
      </c>
      <c r="E103" s="134" t="s">
        <v>56</v>
      </c>
      <c r="F103" s="118">
        <f>H103</f>
        <v>0</v>
      </c>
      <c r="G103" s="118">
        <v>0</v>
      </c>
      <c r="H103" s="149">
        <f>H105</f>
        <v>0</v>
      </c>
    </row>
    <row r="104" spans="1:8" s="18" customFormat="1" ht="30" customHeight="1" hidden="1">
      <c r="A104" s="28"/>
      <c r="B104" s="30"/>
      <c r="C104" s="44"/>
      <c r="D104" s="44"/>
      <c r="E104" s="130" t="s">
        <v>54</v>
      </c>
      <c r="F104" s="118"/>
      <c r="G104" s="118">
        <v>0</v>
      </c>
      <c r="H104" s="149"/>
    </row>
    <row r="105" spans="1:8" s="18" customFormat="1" ht="22.5" customHeight="1" hidden="1">
      <c r="A105" s="28"/>
      <c r="B105" s="30"/>
      <c r="C105" s="44"/>
      <c r="D105" s="44"/>
      <c r="E105" s="132" t="s">
        <v>16</v>
      </c>
      <c r="F105" s="118">
        <f>H105</f>
        <v>0</v>
      </c>
      <c r="G105" s="118">
        <v>0</v>
      </c>
      <c r="H105" s="149">
        <f>H106</f>
        <v>0</v>
      </c>
    </row>
    <row r="106" spans="1:8" s="18" customFormat="1" ht="21" customHeight="1" hidden="1">
      <c r="A106" s="28"/>
      <c r="B106" s="30"/>
      <c r="C106" s="44"/>
      <c r="D106" s="44"/>
      <c r="E106" s="135" t="s">
        <v>81</v>
      </c>
      <c r="F106" s="118">
        <f>H106</f>
        <v>0</v>
      </c>
      <c r="G106" s="118">
        <v>0</v>
      </c>
      <c r="H106" s="149">
        <f>H108</f>
        <v>0</v>
      </c>
    </row>
    <row r="107" spans="1:8" s="18" customFormat="1" ht="30" customHeight="1" hidden="1">
      <c r="A107" s="28"/>
      <c r="B107" s="30"/>
      <c r="C107" s="44"/>
      <c r="D107" s="44"/>
      <c r="E107" s="133" t="s">
        <v>80</v>
      </c>
      <c r="F107" s="118"/>
      <c r="G107" s="118">
        <v>0</v>
      </c>
      <c r="H107" s="149"/>
    </row>
    <row r="108" spans="1:8" s="18" customFormat="1" ht="19.5" customHeight="1" hidden="1">
      <c r="A108" s="28"/>
      <c r="B108" s="30"/>
      <c r="C108" s="44"/>
      <c r="D108" s="44"/>
      <c r="E108" s="135" t="s">
        <v>82</v>
      </c>
      <c r="F108" s="118">
        <f>H108</f>
        <v>0</v>
      </c>
      <c r="G108" s="118">
        <v>0</v>
      </c>
      <c r="H108" s="149">
        <f>H110</f>
        <v>0</v>
      </c>
    </row>
    <row r="109" spans="1:8" s="18" customFormat="1" ht="20.25" customHeight="1" hidden="1">
      <c r="A109" s="28"/>
      <c r="B109" s="30"/>
      <c r="C109" s="44"/>
      <c r="D109" s="44"/>
      <c r="E109" s="133" t="s">
        <v>50</v>
      </c>
      <c r="F109" s="118"/>
      <c r="G109" s="118">
        <v>0</v>
      </c>
      <c r="H109" s="149"/>
    </row>
    <row r="110" spans="1:8" s="18" customFormat="1" ht="19.5" customHeight="1" hidden="1">
      <c r="A110" s="28"/>
      <c r="B110" s="30"/>
      <c r="C110" s="44"/>
      <c r="D110" s="44"/>
      <c r="E110" s="135" t="s">
        <v>85</v>
      </c>
      <c r="F110" s="118">
        <f>H110</f>
        <v>0</v>
      </c>
      <c r="G110" s="118">
        <v>0</v>
      </c>
      <c r="H110" s="149">
        <f>H112</f>
        <v>0</v>
      </c>
    </row>
    <row r="111" spans="1:8" s="18" customFormat="1" ht="21" customHeight="1" hidden="1">
      <c r="A111" s="28"/>
      <c r="B111" s="30"/>
      <c r="C111" s="44"/>
      <c r="D111" s="44"/>
      <c r="E111" s="138" t="s">
        <v>50</v>
      </c>
      <c r="F111" s="118"/>
      <c r="G111" s="118">
        <v>0</v>
      </c>
      <c r="H111" s="149"/>
    </row>
    <row r="112" spans="1:8" s="18" customFormat="1" ht="31.5" customHeight="1" hidden="1">
      <c r="A112" s="28"/>
      <c r="B112" s="30"/>
      <c r="C112" s="44"/>
      <c r="D112" s="44"/>
      <c r="E112" s="133" t="s">
        <v>18</v>
      </c>
      <c r="F112" s="118">
        <f>H112</f>
        <v>0</v>
      </c>
      <c r="G112" s="118">
        <v>0</v>
      </c>
      <c r="H112" s="149">
        <v>0</v>
      </c>
    </row>
    <row r="113" spans="1:8" s="18" customFormat="1" ht="24" customHeight="1">
      <c r="A113" s="28"/>
      <c r="B113" s="30"/>
      <c r="C113" s="44"/>
      <c r="D113" s="44"/>
      <c r="E113" s="135" t="s">
        <v>141</v>
      </c>
      <c r="F113" s="118">
        <f>H113</f>
        <v>2694.2</v>
      </c>
      <c r="G113" s="118">
        <v>0</v>
      </c>
      <c r="H113" s="149">
        <f>H114</f>
        <v>2694.2</v>
      </c>
    </row>
    <row r="114" spans="1:8" s="18" customFormat="1" ht="21.75" customHeight="1">
      <c r="A114" s="28"/>
      <c r="B114" s="30"/>
      <c r="C114" s="44"/>
      <c r="D114" s="44"/>
      <c r="E114" s="133" t="s">
        <v>19</v>
      </c>
      <c r="F114" s="118">
        <f>H114</f>
        <v>2694.2</v>
      </c>
      <c r="G114" s="118">
        <v>0</v>
      </c>
      <c r="H114" s="149">
        <v>2694.2</v>
      </c>
    </row>
    <row r="115" spans="1:8" s="18" customFormat="1" ht="21.75" customHeight="1">
      <c r="A115" s="31">
        <v>2700</v>
      </c>
      <c r="B115" s="29" t="s">
        <v>115</v>
      </c>
      <c r="C115" s="43">
        <v>0</v>
      </c>
      <c r="D115" s="43">
        <v>0</v>
      </c>
      <c r="E115" s="129" t="s">
        <v>116</v>
      </c>
      <c r="F115" s="118">
        <f>H115</f>
        <v>-1000</v>
      </c>
      <c r="G115" s="118">
        <v>0</v>
      </c>
      <c r="H115" s="149">
        <f>H117</f>
        <v>-1000</v>
      </c>
    </row>
    <row r="116" spans="1:8" s="18" customFormat="1" ht="19.5" customHeight="1">
      <c r="A116" s="28"/>
      <c r="B116" s="29"/>
      <c r="C116" s="43"/>
      <c r="D116" s="43"/>
      <c r="E116" s="130" t="s">
        <v>49</v>
      </c>
      <c r="F116" s="118"/>
      <c r="G116" s="118"/>
      <c r="H116" s="149"/>
    </row>
    <row r="117" spans="1:8" s="18" customFormat="1" ht="26.25" customHeight="1">
      <c r="A117" s="28">
        <v>2760</v>
      </c>
      <c r="B117" s="29" t="s">
        <v>115</v>
      </c>
      <c r="C117" s="43">
        <v>6</v>
      </c>
      <c r="D117" s="43">
        <v>0</v>
      </c>
      <c r="E117" s="140" t="s">
        <v>117</v>
      </c>
      <c r="F117" s="118">
        <f>H117</f>
        <v>-1000</v>
      </c>
      <c r="G117" s="118">
        <v>0</v>
      </c>
      <c r="H117" s="149">
        <f>H119</f>
        <v>-1000</v>
      </c>
    </row>
    <row r="118" spans="1:8" s="18" customFormat="1" ht="21" customHeight="1">
      <c r="A118" s="28"/>
      <c r="B118" s="29"/>
      <c r="C118" s="43"/>
      <c r="D118" s="43"/>
      <c r="E118" s="130" t="s">
        <v>50</v>
      </c>
      <c r="F118" s="118"/>
      <c r="G118" s="118"/>
      <c r="H118" s="149"/>
    </row>
    <row r="119" spans="1:8" s="18" customFormat="1" ht="26.25" customHeight="1">
      <c r="A119" s="28">
        <v>2762</v>
      </c>
      <c r="B119" s="30" t="s">
        <v>115</v>
      </c>
      <c r="C119" s="44">
        <v>6</v>
      </c>
      <c r="D119" s="44">
        <v>2</v>
      </c>
      <c r="E119" s="131" t="s">
        <v>117</v>
      </c>
      <c r="F119" s="118">
        <f>H119</f>
        <v>-1000</v>
      </c>
      <c r="G119" s="118">
        <v>0</v>
      </c>
      <c r="H119" s="149">
        <f>H121</f>
        <v>-1000</v>
      </c>
    </row>
    <row r="120" spans="1:8" s="18" customFormat="1" ht="31.5" customHeight="1">
      <c r="A120" s="28"/>
      <c r="B120" s="30"/>
      <c r="C120" s="44"/>
      <c r="D120" s="44"/>
      <c r="E120" s="130" t="s">
        <v>54</v>
      </c>
      <c r="F120" s="118"/>
      <c r="G120" s="118"/>
      <c r="H120" s="149"/>
    </row>
    <row r="121" spans="1:8" s="18" customFormat="1" ht="23.25" customHeight="1">
      <c r="A121" s="28"/>
      <c r="B121" s="30"/>
      <c r="C121" s="44"/>
      <c r="D121" s="44"/>
      <c r="E121" s="132" t="s">
        <v>16</v>
      </c>
      <c r="F121" s="118">
        <f>H121</f>
        <v>-1000</v>
      </c>
      <c r="G121" s="118">
        <v>0</v>
      </c>
      <c r="H121" s="149">
        <f>H122</f>
        <v>-1000</v>
      </c>
    </row>
    <row r="122" spans="1:8" s="18" customFormat="1" ht="24" customHeight="1">
      <c r="A122" s="28"/>
      <c r="B122" s="30"/>
      <c r="C122" s="44"/>
      <c r="D122" s="44"/>
      <c r="E122" s="135" t="s">
        <v>81</v>
      </c>
      <c r="F122" s="118">
        <f>H122</f>
        <v>-1000</v>
      </c>
      <c r="G122" s="118">
        <v>0</v>
      </c>
      <c r="H122" s="149">
        <f>H124</f>
        <v>-1000</v>
      </c>
    </row>
    <row r="123" spans="1:8" s="18" customFormat="1" ht="21.75" customHeight="1">
      <c r="A123" s="28"/>
      <c r="B123" s="30"/>
      <c r="C123" s="44"/>
      <c r="D123" s="44"/>
      <c r="E123" s="133" t="s">
        <v>80</v>
      </c>
      <c r="F123" s="118"/>
      <c r="G123" s="118"/>
      <c r="H123" s="149"/>
    </row>
    <row r="124" spans="1:8" s="18" customFormat="1" ht="24.75" customHeight="1">
      <c r="A124" s="28"/>
      <c r="B124" s="30"/>
      <c r="C124" s="44"/>
      <c r="D124" s="44"/>
      <c r="E124" s="135" t="s">
        <v>82</v>
      </c>
      <c r="F124" s="118">
        <f>H124</f>
        <v>-1000</v>
      </c>
      <c r="G124" s="118">
        <v>0</v>
      </c>
      <c r="H124" s="149">
        <f>H126</f>
        <v>-1000</v>
      </c>
    </row>
    <row r="125" spans="1:8" s="18" customFormat="1" ht="21.75" customHeight="1">
      <c r="A125" s="28"/>
      <c r="B125" s="30"/>
      <c r="C125" s="44"/>
      <c r="D125" s="44"/>
      <c r="E125" s="133" t="s">
        <v>80</v>
      </c>
      <c r="F125" s="118"/>
      <c r="G125" s="118"/>
      <c r="H125" s="149"/>
    </row>
    <row r="126" spans="1:8" s="18" customFormat="1" ht="19.5" customHeight="1">
      <c r="A126" s="28"/>
      <c r="B126" s="30"/>
      <c r="C126" s="44"/>
      <c r="D126" s="44"/>
      <c r="E126" s="135" t="s">
        <v>85</v>
      </c>
      <c r="F126" s="118">
        <f>H126</f>
        <v>-1000</v>
      </c>
      <c r="G126" s="118">
        <v>0</v>
      </c>
      <c r="H126" s="149">
        <f>H128</f>
        <v>-1000</v>
      </c>
    </row>
    <row r="127" spans="1:8" s="18" customFormat="1" ht="22.5" customHeight="1">
      <c r="A127" s="28"/>
      <c r="B127" s="30"/>
      <c r="C127" s="44"/>
      <c r="D127" s="44"/>
      <c r="E127" s="138" t="s">
        <v>50</v>
      </c>
      <c r="F127" s="118"/>
      <c r="G127" s="118"/>
      <c r="H127" s="149"/>
    </row>
    <row r="128" spans="1:8" s="18" customFormat="1" ht="23.25" customHeight="1">
      <c r="A128" s="28"/>
      <c r="B128" s="30"/>
      <c r="C128" s="44"/>
      <c r="D128" s="44"/>
      <c r="E128" s="133" t="s">
        <v>18</v>
      </c>
      <c r="F128" s="118">
        <f>H128</f>
        <v>-1000</v>
      </c>
      <c r="G128" s="118">
        <v>0</v>
      </c>
      <c r="H128" s="149">
        <v>-1000</v>
      </c>
    </row>
    <row r="129" spans="1:8" s="18" customFormat="1" ht="37.5" customHeight="1">
      <c r="A129" s="81">
        <v>2800</v>
      </c>
      <c r="B129" s="29" t="s">
        <v>48</v>
      </c>
      <c r="C129" s="43">
        <v>0</v>
      </c>
      <c r="D129" s="43">
        <v>0</v>
      </c>
      <c r="E129" s="100" t="s">
        <v>191</v>
      </c>
      <c r="F129" s="118">
        <f>H129</f>
        <v>109850</v>
      </c>
      <c r="G129" s="118"/>
      <c r="H129" s="149">
        <f>H130</f>
        <v>109850</v>
      </c>
    </row>
    <row r="130" spans="1:8" s="18" customFormat="1" ht="23.25" customHeight="1">
      <c r="A130" s="81">
        <v>2820</v>
      </c>
      <c r="B130" s="29" t="s">
        <v>185</v>
      </c>
      <c r="C130" s="43">
        <v>2</v>
      </c>
      <c r="D130" s="43">
        <v>0</v>
      </c>
      <c r="E130" s="95" t="s">
        <v>187</v>
      </c>
      <c r="F130" s="118">
        <f>H130</f>
        <v>109850</v>
      </c>
      <c r="G130" s="118"/>
      <c r="H130" s="149">
        <f>H132+H145+H158</f>
        <v>109850</v>
      </c>
    </row>
    <row r="131" spans="1:8" s="18" customFormat="1" ht="23.25" customHeight="1">
      <c r="A131" s="81"/>
      <c r="B131" s="29"/>
      <c r="C131" s="43"/>
      <c r="D131" s="43"/>
      <c r="E131" s="94" t="s">
        <v>50</v>
      </c>
      <c r="F131" s="118"/>
      <c r="G131" s="118"/>
      <c r="H131" s="149"/>
    </row>
    <row r="132" spans="1:8" s="18" customFormat="1" ht="23.25" customHeight="1">
      <c r="A132" s="81">
        <v>2821</v>
      </c>
      <c r="B132" s="29" t="s">
        <v>185</v>
      </c>
      <c r="C132" s="43">
        <v>2</v>
      </c>
      <c r="D132" s="43">
        <v>1</v>
      </c>
      <c r="E132" s="114" t="s">
        <v>188</v>
      </c>
      <c r="F132" s="118">
        <f>H132</f>
        <v>24712</v>
      </c>
      <c r="G132" s="118"/>
      <c r="H132" s="149">
        <f>H134</f>
        <v>24712</v>
      </c>
    </row>
    <row r="133" spans="1:8" s="18" customFormat="1" ht="32.25" customHeight="1">
      <c r="A133" s="28"/>
      <c r="B133" s="30"/>
      <c r="C133" s="44"/>
      <c r="D133" s="44"/>
      <c r="E133" s="94" t="s">
        <v>54</v>
      </c>
      <c r="F133" s="118"/>
      <c r="G133" s="118"/>
      <c r="H133" s="149"/>
    </row>
    <row r="134" spans="1:10" s="18" customFormat="1" ht="23.25" customHeight="1">
      <c r="A134" s="28"/>
      <c r="B134" s="30"/>
      <c r="C134" s="44"/>
      <c r="D134" s="44"/>
      <c r="E134" s="132" t="s">
        <v>16</v>
      </c>
      <c r="F134" s="118">
        <f>H134</f>
        <v>24712</v>
      </c>
      <c r="G134" s="118"/>
      <c r="H134" s="149">
        <f>H135</f>
        <v>24712</v>
      </c>
      <c r="J134" s="152"/>
    </row>
    <row r="135" spans="1:10" s="18" customFormat="1" ht="23.25" customHeight="1">
      <c r="A135" s="28"/>
      <c r="B135" s="30"/>
      <c r="C135" s="44"/>
      <c r="D135" s="44"/>
      <c r="E135" s="135" t="s">
        <v>81</v>
      </c>
      <c r="F135" s="118">
        <f>H135</f>
        <v>24712</v>
      </c>
      <c r="G135" s="118"/>
      <c r="H135" s="149">
        <f>H137</f>
        <v>24712</v>
      </c>
      <c r="J135" s="152"/>
    </row>
    <row r="136" spans="1:8" s="18" customFormat="1" ht="23.25" customHeight="1">
      <c r="A136" s="28"/>
      <c r="B136" s="30"/>
      <c r="C136" s="44"/>
      <c r="D136" s="44"/>
      <c r="E136" s="133" t="s">
        <v>80</v>
      </c>
      <c r="F136" s="118"/>
      <c r="G136" s="118"/>
      <c r="H136" s="149"/>
    </row>
    <row r="137" spans="1:10" s="18" customFormat="1" ht="23.25" customHeight="1">
      <c r="A137" s="28"/>
      <c r="B137" s="30"/>
      <c r="C137" s="44"/>
      <c r="D137" s="44"/>
      <c r="E137" s="135" t="s">
        <v>82</v>
      </c>
      <c r="F137" s="118">
        <f>H137</f>
        <v>24712</v>
      </c>
      <c r="G137" s="118"/>
      <c r="H137" s="149">
        <f>H139+H142</f>
        <v>24712</v>
      </c>
      <c r="J137" s="152"/>
    </row>
    <row r="138" spans="1:8" s="18" customFormat="1" ht="23.25" customHeight="1">
      <c r="A138" s="28"/>
      <c r="B138" s="30"/>
      <c r="C138" s="44"/>
      <c r="D138" s="44"/>
      <c r="E138" s="133" t="s">
        <v>50</v>
      </c>
      <c r="F138" s="118"/>
      <c r="G138" s="118"/>
      <c r="H138" s="149"/>
    </row>
    <row r="139" spans="1:8" s="18" customFormat="1" ht="23.25" customHeight="1">
      <c r="A139" s="28"/>
      <c r="B139" s="30"/>
      <c r="C139" s="44"/>
      <c r="D139" s="44"/>
      <c r="E139" s="100" t="s">
        <v>85</v>
      </c>
      <c r="F139" s="118">
        <f>H139</f>
        <v>24567</v>
      </c>
      <c r="G139" s="118"/>
      <c r="H139" s="149">
        <f>H141</f>
        <v>24567</v>
      </c>
    </row>
    <row r="140" spans="1:8" s="18" customFormat="1" ht="23.25" customHeight="1">
      <c r="A140" s="28"/>
      <c r="B140" s="30"/>
      <c r="C140" s="44"/>
      <c r="D140" s="44"/>
      <c r="E140" s="229" t="s">
        <v>50</v>
      </c>
      <c r="F140" s="118"/>
      <c r="G140" s="118"/>
      <c r="H140" s="149"/>
    </row>
    <row r="141" spans="1:8" s="18" customFormat="1" ht="23.25" customHeight="1">
      <c r="A141" s="28"/>
      <c r="B141" s="30"/>
      <c r="C141" s="44"/>
      <c r="D141" s="44"/>
      <c r="E141" s="99" t="s">
        <v>18</v>
      </c>
      <c r="F141" s="118">
        <f>H141</f>
        <v>24567</v>
      </c>
      <c r="G141" s="118"/>
      <c r="H141" s="149">
        <v>24567</v>
      </c>
    </row>
    <row r="142" spans="1:8" s="18" customFormat="1" ht="23.25" customHeight="1">
      <c r="A142" s="28"/>
      <c r="B142" s="30"/>
      <c r="C142" s="44"/>
      <c r="D142" s="44"/>
      <c r="E142" s="135" t="s">
        <v>192</v>
      </c>
      <c r="F142" s="118">
        <f>H142</f>
        <v>145</v>
      </c>
      <c r="G142" s="118"/>
      <c r="H142" s="149">
        <f>H144</f>
        <v>145</v>
      </c>
    </row>
    <row r="143" spans="1:8" s="18" customFormat="1" ht="23.25" customHeight="1">
      <c r="A143" s="28"/>
      <c r="B143" s="30"/>
      <c r="C143" s="44"/>
      <c r="D143" s="44"/>
      <c r="E143" s="138" t="s">
        <v>50</v>
      </c>
      <c r="F143" s="118"/>
      <c r="G143" s="118"/>
      <c r="H143" s="149"/>
    </row>
    <row r="144" spans="1:8" s="18" customFormat="1" ht="23.25" customHeight="1">
      <c r="A144" s="28"/>
      <c r="B144" s="30"/>
      <c r="C144" s="44"/>
      <c r="D144" s="44"/>
      <c r="E144" s="133" t="s">
        <v>19</v>
      </c>
      <c r="F144" s="118">
        <f>H144</f>
        <v>145</v>
      </c>
      <c r="G144" s="118"/>
      <c r="H144" s="149">
        <v>145</v>
      </c>
    </row>
    <row r="145" spans="1:8" s="18" customFormat="1" ht="23.25" customHeight="1">
      <c r="A145" s="81">
        <v>2823</v>
      </c>
      <c r="B145" s="29" t="s">
        <v>185</v>
      </c>
      <c r="C145" s="43">
        <v>2</v>
      </c>
      <c r="D145" s="43">
        <v>3</v>
      </c>
      <c r="E145" s="119" t="s">
        <v>189</v>
      </c>
      <c r="F145" s="118">
        <f>H145</f>
        <v>46280</v>
      </c>
      <c r="G145" s="118"/>
      <c r="H145" s="149">
        <f>H147</f>
        <v>46280</v>
      </c>
    </row>
    <row r="146" spans="1:8" s="18" customFormat="1" ht="27" customHeight="1">
      <c r="A146" s="28"/>
      <c r="B146" s="30"/>
      <c r="C146" s="44"/>
      <c r="D146" s="44"/>
      <c r="E146" s="94" t="s">
        <v>54</v>
      </c>
      <c r="F146" s="118"/>
      <c r="G146" s="118"/>
      <c r="H146" s="149"/>
    </row>
    <row r="147" spans="1:8" s="18" customFormat="1" ht="23.25" customHeight="1">
      <c r="A147" s="28"/>
      <c r="B147" s="30"/>
      <c r="C147" s="44"/>
      <c r="D147" s="44"/>
      <c r="E147" s="132" t="s">
        <v>16</v>
      </c>
      <c r="F147" s="118">
        <f>H147</f>
        <v>46280</v>
      </c>
      <c r="G147" s="118"/>
      <c r="H147" s="149">
        <f>H148</f>
        <v>46280</v>
      </c>
    </row>
    <row r="148" spans="1:8" s="18" customFormat="1" ht="23.25" customHeight="1">
      <c r="A148" s="28"/>
      <c r="B148" s="30"/>
      <c r="C148" s="44"/>
      <c r="D148" s="44"/>
      <c r="E148" s="135" t="s">
        <v>81</v>
      </c>
      <c r="F148" s="118">
        <f>H148</f>
        <v>46280</v>
      </c>
      <c r="G148" s="118"/>
      <c r="H148" s="149">
        <f>H150</f>
        <v>46280</v>
      </c>
    </row>
    <row r="149" spans="1:8" s="18" customFormat="1" ht="23.25" customHeight="1">
      <c r="A149" s="28"/>
      <c r="B149" s="30"/>
      <c r="C149" s="44"/>
      <c r="D149" s="44"/>
      <c r="E149" s="133" t="s">
        <v>80</v>
      </c>
      <c r="F149" s="118"/>
      <c r="G149" s="118"/>
      <c r="H149" s="149"/>
    </row>
    <row r="150" spans="1:8" s="18" customFormat="1" ht="23.25" customHeight="1">
      <c r="A150" s="28"/>
      <c r="B150" s="30"/>
      <c r="C150" s="44"/>
      <c r="D150" s="44"/>
      <c r="E150" s="135" t="s">
        <v>82</v>
      </c>
      <c r="F150" s="118">
        <f>H150</f>
        <v>46280</v>
      </c>
      <c r="G150" s="118"/>
      <c r="H150" s="149">
        <f>H152+H155</f>
        <v>46280</v>
      </c>
    </row>
    <row r="151" spans="1:8" s="18" customFormat="1" ht="23.25" customHeight="1">
      <c r="A151" s="28"/>
      <c r="B151" s="30"/>
      <c r="C151" s="44"/>
      <c r="D151" s="44"/>
      <c r="E151" s="133" t="s">
        <v>50</v>
      </c>
      <c r="F151" s="118"/>
      <c r="G151" s="118"/>
      <c r="H151" s="149"/>
    </row>
    <row r="152" spans="1:8" s="18" customFormat="1" ht="23.25" customHeight="1">
      <c r="A152" s="28"/>
      <c r="B152" s="30"/>
      <c r="C152" s="44"/>
      <c r="D152" s="44"/>
      <c r="E152" s="100" t="s">
        <v>85</v>
      </c>
      <c r="F152" s="118">
        <f>H152</f>
        <v>46009</v>
      </c>
      <c r="G152" s="118"/>
      <c r="H152" s="149">
        <f>H154</f>
        <v>46009</v>
      </c>
    </row>
    <row r="153" spans="1:8" s="18" customFormat="1" ht="20.25" customHeight="1">
      <c r="A153" s="28"/>
      <c r="B153" s="30"/>
      <c r="C153" s="44"/>
      <c r="D153" s="44"/>
      <c r="E153" s="229" t="s">
        <v>50</v>
      </c>
      <c r="F153" s="118"/>
      <c r="G153" s="118"/>
      <c r="H153" s="149"/>
    </row>
    <row r="154" spans="1:8" s="18" customFormat="1" ht="23.25" customHeight="1">
      <c r="A154" s="28"/>
      <c r="B154" s="30"/>
      <c r="C154" s="44"/>
      <c r="D154" s="44"/>
      <c r="E154" s="99" t="s">
        <v>18</v>
      </c>
      <c r="F154" s="118">
        <f>H154</f>
        <v>46009</v>
      </c>
      <c r="G154" s="118"/>
      <c r="H154" s="149">
        <v>46009</v>
      </c>
    </row>
    <row r="155" spans="1:8" s="18" customFormat="1" ht="23.25" customHeight="1">
      <c r="A155" s="28"/>
      <c r="B155" s="30"/>
      <c r="C155" s="44"/>
      <c r="D155" s="44"/>
      <c r="E155" s="135" t="s">
        <v>192</v>
      </c>
      <c r="F155" s="118">
        <f>H155</f>
        <v>271</v>
      </c>
      <c r="G155" s="118"/>
      <c r="H155" s="149">
        <v>271</v>
      </c>
    </row>
    <row r="156" spans="1:8" s="18" customFormat="1" ht="23.25" customHeight="1">
      <c r="A156" s="28"/>
      <c r="B156" s="30"/>
      <c r="C156" s="44"/>
      <c r="D156" s="44"/>
      <c r="E156" s="138" t="s">
        <v>50</v>
      </c>
      <c r="F156" s="118"/>
      <c r="G156" s="118"/>
      <c r="H156" s="149"/>
    </row>
    <row r="157" spans="1:8" s="18" customFormat="1" ht="23.25" customHeight="1">
      <c r="A157" s="28"/>
      <c r="B157" s="30"/>
      <c r="C157" s="44"/>
      <c r="D157" s="44"/>
      <c r="E157" s="133" t="s">
        <v>19</v>
      </c>
      <c r="F157" s="118">
        <f>H157</f>
        <v>271</v>
      </c>
      <c r="G157" s="118"/>
      <c r="H157" s="149">
        <v>271</v>
      </c>
    </row>
    <row r="158" spans="1:8" s="18" customFormat="1" ht="23.25" customHeight="1">
      <c r="A158" s="81">
        <v>2824</v>
      </c>
      <c r="B158" s="29" t="s">
        <v>185</v>
      </c>
      <c r="C158" s="43">
        <v>2</v>
      </c>
      <c r="D158" s="230">
        <v>4</v>
      </c>
      <c r="E158" s="100" t="s">
        <v>193</v>
      </c>
      <c r="F158" s="118">
        <f>H158</f>
        <v>38858</v>
      </c>
      <c r="G158" s="118"/>
      <c r="H158" s="149">
        <f>H160</f>
        <v>38858</v>
      </c>
    </row>
    <row r="159" spans="1:8" s="18" customFormat="1" ht="23.25" customHeight="1">
      <c r="A159" s="28"/>
      <c r="B159" s="30"/>
      <c r="C159" s="44"/>
      <c r="D159" s="44"/>
      <c r="E159" s="94" t="s">
        <v>54</v>
      </c>
      <c r="F159" s="118"/>
      <c r="G159" s="118"/>
      <c r="H159" s="149"/>
    </row>
    <row r="160" spans="1:8" s="18" customFormat="1" ht="23.25" customHeight="1">
      <c r="A160" s="28"/>
      <c r="B160" s="30"/>
      <c r="C160" s="44"/>
      <c r="D160" s="44"/>
      <c r="E160" s="132" t="s">
        <v>16</v>
      </c>
      <c r="F160" s="118">
        <f>H160</f>
        <v>38858</v>
      </c>
      <c r="G160" s="118"/>
      <c r="H160" s="149">
        <f>H161</f>
        <v>38858</v>
      </c>
    </row>
    <row r="161" spans="1:8" s="18" customFormat="1" ht="23.25" customHeight="1">
      <c r="A161" s="28"/>
      <c r="B161" s="30"/>
      <c r="C161" s="44"/>
      <c r="D161" s="44"/>
      <c r="E161" s="135" t="s">
        <v>81</v>
      </c>
      <c r="F161" s="118">
        <f>H161</f>
        <v>38858</v>
      </c>
      <c r="G161" s="118"/>
      <c r="H161" s="149">
        <f>H163</f>
        <v>38858</v>
      </c>
    </row>
    <row r="162" spans="1:8" s="18" customFormat="1" ht="23.25" customHeight="1">
      <c r="A162" s="28"/>
      <c r="B162" s="30"/>
      <c r="C162" s="44"/>
      <c r="D162" s="44"/>
      <c r="E162" s="133" t="s">
        <v>80</v>
      </c>
      <c r="F162" s="118"/>
      <c r="G162" s="118"/>
      <c r="H162" s="149"/>
    </row>
    <row r="163" spans="1:8" s="18" customFormat="1" ht="23.25" customHeight="1">
      <c r="A163" s="28"/>
      <c r="B163" s="30"/>
      <c r="C163" s="44"/>
      <c r="D163" s="44"/>
      <c r="E163" s="135" t="s">
        <v>82</v>
      </c>
      <c r="F163" s="118">
        <f>H163</f>
        <v>38858</v>
      </c>
      <c r="G163" s="118"/>
      <c r="H163" s="149">
        <f>H165+H168</f>
        <v>38858</v>
      </c>
    </row>
    <row r="164" spans="1:8" s="18" customFormat="1" ht="23.25" customHeight="1">
      <c r="A164" s="28"/>
      <c r="B164" s="30"/>
      <c r="C164" s="44"/>
      <c r="D164" s="44"/>
      <c r="E164" s="133" t="s">
        <v>50</v>
      </c>
      <c r="F164" s="118"/>
      <c r="G164" s="118"/>
      <c r="H164" s="149"/>
    </row>
    <row r="165" spans="1:8" s="18" customFormat="1" ht="23.25" customHeight="1">
      <c r="A165" s="28"/>
      <c r="B165" s="30"/>
      <c r="C165" s="44"/>
      <c r="D165" s="44"/>
      <c r="E165" s="100" t="s">
        <v>85</v>
      </c>
      <c r="F165" s="118">
        <f>H165</f>
        <v>38630</v>
      </c>
      <c r="G165" s="118"/>
      <c r="H165" s="149">
        <f>H167</f>
        <v>38630</v>
      </c>
    </row>
    <row r="166" spans="1:8" s="18" customFormat="1" ht="23.25" customHeight="1">
      <c r="A166" s="28"/>
      <c r="B166" s="30"/>
      <c r="C166" s="44"/>
      <c r="D166" s="44"/>
      <c r="E166" s="229" t="s">
        <v>50</v>
      </c>
      <c r="F166" s="118"/>
      <c r="G166" s="118"/>
      <c r="H166" s="149"/>
    </row>
    <row r="167" spans="1:8" s="18" customFormat="1" ht="23.25" customHeight="1">
      <c r="A167" s="28"/>
      <c r="B167" s="30"/>
      <c r="C167" s="44"/>
      <c r="D167" s="44"/>
      <c r="E167" s="99" t="s">
        <v>18</v>
      </c>
      <c r="F167" s="118">
        <f>H167</f>
        <v>38630</v>
      </c>
      <c r="G167" s="118"/>
      <c r="H167" s="149">
        <v>38630</v>
      </c>
    </row>
    <row r="168" spans="1:8" s="18" customFormat="1" ht="23.25" customHeight="1">
      <c r="A168" s="28"/>
      <c r="B168" s="30"/>
      <c r="C168" s="44"/>
      <c r="D168" s="44"/>
      <c r="E168" s="135" t="s">
        <v>192</v>
      </c>
      <c r="F168" s="118">
        <f>H168</f>
        <v>228</v>
      </c>
      <c r="G168" s="118"/>
      <c r="H168" s="149">
        <f>H170</f>
        <v>228</v>
      </c>
    </row>
    <row r="169" spans="1:8" s="18" customFormat="1" ht="23.25" customHeight="1">
      <c r="A169" s="28"/>
      <c r="B169" s="30"/>
      <c r="C169" s="44"/>
      <c r="D169" s="44"/>
      <c r="E169" s="138" t="s">
        <v>50</v>
      </c>
      <c r="F169" s="118"/>
      <c r="G169" s="118"/>
      <c r="H169" s="149"/>
    </row>
    <row r="170" spans="1:8" s="18" customFormat="1" ht="23.25" customHeight="1">
      <c r="A170" s="28"/>
      <c r="B170" s="30"/>
      <c r="C170" s="44"/>
      <c r="D170" s="44"/>
      <c r="E170" s="133" t="s">
        <v>19</v>
      </c>
      <c r="F170" s="118">
        <f>H170</f>
        <v>228</v>
      </c>
      <c r="G170" s="118"/>
      <c r="H170" s="149">
        <v>228</v>
      </c>
    </row>
    <row r="171" spans="1:8" s="18" customFormat="1" ht="21" customHeight="1">
      <c r="A171" s="189">
        <v>2900</v>
      </c>
      <c r="B171" s="29" t="s">
        <v>7</v>
      </c>
      <c r="C171" s="43">
        <v>0</v>
      </c>
      <c r="D171" s="43">
        <v>0</v>
      </c>
      <c r="E171" s="129" t="s">
        <v>87</v>
      </c>
      <c r="F171" s="118">
        <f>G171+H171</f>
        <v>-145090</v>
      </c>
      <c r="G171" s="118">
        <f>G173+G185</f>
        <v>0</v>
      </c>
      <c r="H171" s="149">
        <f>H173+H185</f>
        <v>-145090</v>
      </c>
    </row>
    <row r="172" spans="1:8" s="18" customFormat="1" ht="19.5" customHeight="1">
      <c r="A172" s="81"/>
      <c r="B172" s="29"/>
      <c r="C172" s="43"/>
      <c r="D172" s="43"/>
      <c r="E172" s="130" t="s">
        <v>49</v>
      </c>
      <c r="F172" s="118"/>
      <c r="G172" s="118"/>
      <c r="H172" s="149"/>
    </row>
    <row r="173" spans="1:8" s="18" customFormat="1" ht="30" customHeight="1">
      <c r="A173" s="81">
        <v>2910</v>
      </c>
      <c r="B173" s="29" t="s">
        <v>7</v>
      </c>
      <c r="C173" s="43">
        <v>1</v>
      </c>
      <c r="D173" s="43">
        <v>0</v>
      </c>
      <c r="E173" s="134" t="s">
        <v>76</v>
      </c>
      <c r="F173" s="118">
        <f>G173+H173</f>
        <v>-170000</v>
      </c>
      <c r="G173" s="118">
        <f>G175</f>
        <v>0</v>
      </c>
      <c r="H173" s="149">
        <f>H175</f>
        <v>-170000</v>
      </c>
    </row>
    <row r="174" spans="1:8" s="18" customFormat="1" ht="18.75" customHeight="1">
      <c r="A174" s="81"/>
      <c r="B174" s="29"/>
      <c r="C174" s="43"/>
      <c r="D174" s="43"/>
      <c r="E174" s="130" t="s">
        <v>50</v>
      </c>
      <c r="F174" s="118"/>
      <c r="G174" s="118"/>
      <c r="H174" s="149"/>
    </row>
    <row r="175" spans="1:8" s="18" customFormat="1" ht="21" customHeight="1">
      <c r="A175" s="81">
        <v>2911</v>
      </c>
      <c r="B175" s="29" t="s">
        <v>7</v>
      </c>
      <c r="C175" s="43">
        <v>1</v>
      </c>
      <c r="D175" s="43">
        <v>1</v>
      </c>
      <c r="E175" s="132" t="s">
        <v>57</v>
      </c>
      <c r="F175" s="118">
        <f>G175+H175</f>
        <v>-170000</v>
      </c>
      <c r="G175" s="118">
        <f>G177</f>
        <v>0</v>
      </c>
      <c r="H175" s="149">
        <f>H177</f>
        <v>-170000</v>
      </c>
    </row>
    <row r="176" spans="1:8" s="18" customFormat="1" ht="30" customHeight="1">
      <c r="A176" s="28"/>
      <c r="B176" s="30"/>
      <c r="C176" s="44"/>
      <c r="D176" s="44"/>
      <c r="E176" s="131" t="s">
        <v>54</v>
      </c>
      <c r="F176" s="118"/>
      <c r="G176" s="118"/>
      <c r="H176" s="149"/>
    </row>
    <row r="177" spans="1:8" s="18" customFormat="1" ht="20.25" customHeight="1">
      <c r="A177" s="28"/>
      <c r="B177" s="30"/>
      <c r="C177" s="44"/>
      <c r="D177" s="44"/>
      <c r="E177" s="132" t="s">
        <v>16</v>
      </c>
      <c r="F177" s="118">
        <f>G177+H177</f>
        <v>-170000</v>
      </c>
      <c r="G177" s="118">
        <v>0</v>
      </c>
      <c r="H177" s="149">
        <f>H178</f>
        <v>-170000</v>
      </c>
    </row>
    <row r="178" spans="1:8" s="18" customFormat="1" ht="25.5" customHeight="1">
      <c r="A178" s="190"/>
      <c r="B178" s="90"/>
      <c r="C178" s="91"/>
      <c r="D178" s="92"/>
      <c r="E178" s="135" t="s">
        <v>81</v>
      </c>
      <c r="F178" s="118">
        <f>H178</f>
        <v>-170000</v>
      </c>
      <c r="G178" s="118">
        <v>0</v>
      </c>
      <c r="H178" s="149">
        <f>H180</f>
        <v>-170000</v>
      </c>
    </row>
    <row r="179" spans="1:8" s="18" customFormat="1" ht="17.25" customHeight="1">
      <c r="A179" s="190"/>
      <c r="B179" s="90"/>
      <c r="C179" s="91"/>
      <c r="D179" s="92"/>
      <c r="E179" s="99" t="s">
        <v>80</v>
      </c>
      <c r="F179" s="118"/>
      <c r="G179" s="118"/>
      <c r="H179" s="149"/>
    </row>
    <row r="180" spans="1:8" s="18" customFormat="1" ht="23.25" customHeight="1">
      <c r="A180" s="190"/>
      <c r="B180" s="90"/>
      <c r="C180" s="91"/>
      <c r="D180" s="92"/>
      <c r="E180" s="135" t="s">
        <v>82</v>
      </c>
      <c r="F180" s="118">
        <f>H180</f>
        <v>-170000</v>
      </c>
      <c r="G180" s="118">
        <v>0</v>
      </c>
      <c r="H180" s="149">
        <f>H182</f>
        <v>-170000</v>
      </c>
    </row>
    <row r="181" spans="1:8" s="18" customFormat="1" ht="19.5" customHeight="1">
      <c r="A181" s="190"/>
      <c r="B181" s="90"/>
      <c r="C181" s="91"/>
      <c r="D181" s="92"/>
      <c r="E181" s="133" t="s">
        <v>50</v>
      </c>
      <c r="F181" s="118"/>
      <c r="G181" s="118"/>
      <c r="H181" s="149"/>
    </row>
    <row r="182" spans="1:8" s="18" customFormat="1" ht="24" customHeight="1">
      <c r="A182" s="190"/>
      <c r="B182" s="90"/>
      <c r="C182" s="91"/>
      <c r="D182" s="92"/>
      <c r="E182" s="135" t="s">
        <v>85</v>
      </c>
      <c r="F182" s="118">
        <f>H182</f>
        <v>-170000</v>
      </c>
      <c r="G182" s="118">
        <v>0</v>
      </c>
      <c r="H182" s="149">
        <f>H184</f>
        <v>-170000</v>
      </c>
    </row>
    <row r="183" spans="1:8" s="18" customFormat="1" ht="18.75" customHeight="1">
      <c r="A183" s="190"/>
      <c r="B183" s="90"/>
      <c r="C183" s="91"/>
      <c r="D183" s="92"/>
      <c r="E183" s="138" t="s">
        <v>50</v>
      </c>
      <c r="F183" s="118"/>
      <c r="G183" s="118"/>
      <c r="H183" s="149"/>
    </row>
    <row r="184" spans="1:8" s="18" customFormat="1" ht="21" customHeight="1">
      <c r="A184" s="190"/>
      <c r="B184" s="90"/>
      <c r="C184" s="91"/>
      <c r="D184" s="92"/>
      <c r="E184" s="133" t="s">
        <v>18</v>
      </c>
      <c r="F184" s="118">
        <f>H184</f>
        <v>-170000</v>
      </c>
      <c r="G184" s="118">
        <v>0</v>
      </c>
      <c r="H184" s="149">
        <v>-170000</v>
      </c>
    </row>
    <row r="185" spans="1:8" s="18" customFormat="1" ht="21.75" customHeight="1">
      <c r="A185" s="81">
        <v>2950</v>
      </c>
      <c r="B185" s="29" t="s">
        <v>7</v>
      </c>
      <c r="C185" s="43">
        <v>5</v>
      </c>
      <c r="D185" s="43">
        <v>0</v>
      </c>
      <c r="E185" s="134" t="s">
        <v>77</v>
      </c>
      <c r="F185" s="118">
        <f>F187</f>
        <v>24910</v>
      </c>
      <c r="G185" s="118">
        <f>G187</f>
        <v>0</v>
      </c>
      <c r="H185" s="149">
        <f>H187</f>
        <v>24910</v>
      </c>
    </row>
    <row r="186" spans="1:8" s="18" customFormat="1" ht="18.75" customHeight="1">
      <c r="A186" s="81"/>
      <c r="B186" s="29"/>
      <c r="C186" s="43"/>
      <c r="D186" s="43"/>
      <c r="E186" s="130" t="s">
        <v>50</v>
      </c>
      <c r="F186" s="118"/>
      <c r="G186" s="118"/>
      <c r="H186" s="149"/>
    </row>
    <row r="187" spans="1:8" s="18" customFormat="1" ht="21.75" customHeight="1">
      <c r="A187" s="81">
        <v>2951</v>
      </c>
      <c r="B187" s="29" t="s">
        <v>7</v>
      </c>
      <c r="C187" s="43">
        <v>5</v>
      </c>
      <c r="D187" s="43">
        <v>1</v>
      </c>
      <c r="E187" s="132" t="s">
        <v>88</v>
      </c>
      <c r="F187" s="118">
        <f>G187+H187</f>
        <v>24910</v>
      </c>
      <c r="G187" s="118">
        <f>G189</f>
        <v>0</v>
      </c>
      <c r="H187" s="149">
        <f>H189</f>
        <v>24910</v>
      </c>
    </row>
    <row r="188" spans="1:11" s="18" customFormat="1" ht="30" customHeight="1">
      <c r="A188" s="28"/>
      <c r="B188" s="30"/>
      <c r="C188" s="44"/>
      <c r="D188" s="44"/>
      <c r="E188" s="130" t="s">
        <v>54</v>
      </c>
      <c r="F188" s="118"/>
      <c r="G188" s="118"/>
      <c r="H188" s="149"/>
      <c r="K188" s="152"/>
    </row>
    <row r="189" spans="1:11" s="18" customFormat="1" ht="21" customHeight="1">
      <c r="A189" s="28"/>
      <c r="B189" s="30"/>
      <c r="C189" s="44"/>
      <c r="D189" s="44"/>
      <c r="E189" s="132" t="s">
        <v>16</v>
      </c>
      <c r="F189" s="118">
        <f>G189+H189</f>
        <v>24910</v>
      </c>
      <c r="G189" s="118">
        <v>0</v>
      </c>
      <c r="H189" s="149">
        <f>H190</f>
        <v>24910</v>
      </c>
      <c r="K189" s="152"/>
    </row>
    <row r="190" spans="1:8" s="18" customFormat="1" ht="18" customHeight="1">
      <c r="A190" s="28"/>
      <c r="B190" s="29"/>
      <c r="C190" s="43"/>
      <c r="D190" s="43"/>
      <c r="E190" s="100" t="s">
        <v>81</v>
      </c>
      <c r="F190" s="118">
        <f>H190</f>
        <v>24910</v>
      </c>
      <c r="G190" s="118">
        <v>0</v>
      </c>
      <c r="H190" s="149">
        <f>H192</f>
        <v>24910</v>
      </c>
    </row>
    <row r="191" spans="1:8" s="18" customFormat="1" ht="18.75" customHeight="1">
      <c r="A191" s="28"/>
      <c r="B191" s="29"/>
      <c r="C191" s="43"/>
      <c r="D191" s="43"/>
      <c r="E191" s="99" t="s">
        <v>80</v>
      </c>
      <c r="F191" s="118"/>
      <c r="G191" s="118"/>
      <c r="H191" s="149"/>
    </row>
    <row r="192" spans="1:8" s="18" customFormat="1" ht="21.75" customHeight="1">
      <c r="A192" s="28"/>
      <c r="B192" s="29"/>
      <c r="C192" s="43"/>
      <c r="D192" s="43"/>
      <c r="E192" s="135" t="s">
        <v>82</v>
      </c>
      <c r="F192" s="118">
        <f>H192</f>
        <v>24910</v>
      </c>
      <c r="G192" s="118">
        <v>0</v>
      </c>
      <c r="H192" s="149">
        <f>H194+H197</f>
        <v>24910</v>
      </c>
    </row>
    <row r="193" spans="1:8" s="18" customFormat="1" ht="22.5" customHeight="1">
      <c r="A193" s="28"/>
      <c r="B193" s="29"/>
      <c r="C193" s="43"/>
      <c r="D193" s="43"/>
      <c r="E193" s="133" t="s">
        <v>50</v>
      </c>
      <c r="F193" s="118"/>
      <c r="G193" s="118"/>
      <c r="H193" s="149"/>
    </row>
    <row r="194" spans="1:8" s="18" customFormat="1" ht="17.25" customHeight="1">
      <c r="A194" s="28"/>
      <c r="B194" s="29"/>
      <c r="C194" s="43"/>
      <c r="D194" s="43"/>
      <c r="E194" s="135" t="s">
        <v>85</v>
      </c>
      <c r="F194" s="118">
        <f>H194</f>
        <v>24366.9</v>
      </c>
      <c r="G194" s="118">
        <v>0</v>
      </c>
      <c r="H194" s="149">
        <f>H195+H196</f>
        <v>24366.9</v>
      </c>
    </row>
    <row r="195" spans="1:8" s="18" customFormat="1" ht="17.25" customHeight="1">
      <c r="A195" s="28"/>
      <c r="B195" s="29"/>
      <c r="C195" s="43"/>
      <c r="D195" s="43"/>
      <c r="E195" s="138" t="s">
        <v>168</v>
      </c>
      <c r="F195" s="118">
        <f>H195</f>
        <v>7661</v>
      </c>
      <c r="G195" s="118"/>
      <c r="H195" s="149">
        <v>7661</v>
      </c>
    </row>
    <row r="196" spans="1:10" s="18" customFormat="1" ht="19.5" customHeight="1">
      <c r="A196" s="28"/>
      <c r="B196" s="29"/>
      <c r="C196" s="43"/>
      <c r="D196" s="43"/>
      <c r="E196" s="133" t="s">
        <v>18</v>
      </c>
      <c r="F196" s="118">
        <f>H196</f>
        <v>16705.9</v>
      </c>
      <c r="G196" s="118">
        <v>0</v>
      </c>
      <c r="H196" s="149">
        <v>16705.9</v>
      </c>
      <c r="J196" s="152"/>
    </row>
    <row r="197" spans="1:10" s="18" customFormat="1" ht="19.5" customHeight="1">
      <c r="A197" s="28"/>
      <c r="B197" s="29"/>
      <c r="C197" s="43"/>
      <c r="D197" s="43"/>
      <c r="E197" s="135" t="s">
        <v>141</v>
      </c>
      <c r="F197" s="118">
        <f>H197</f>
        <v>543.1</v>
      </c>
      <c r="G197" s="118">
        <v>0</v>
      </c>
      <c r="H197" s="149">
        <f>H198</f>
        <v>543.1</v>
      </c>
      <c r="J197" s="152"/>
    </row>
    <row r="198" spans="1:10" s="18" customFormat="1" ht="19.5" customHeight="1">
      <c r="A198" s="28"/>
      <c r="B198" s="29"/>
      <c r="C198" s="43"/>
      <c r="D198" s="43"/>
      <c r="E198" s="133" t="s">
        <v>19</v>
      </c>
      <c r="F198" s="118">
        <f>H198</f>
        <v>543.1</v>
      </c>
      <c r="G198" s="118">
        <v>0</v>
      </c>
      <c r="H198" s="149">
        <v>543.1</v>
      </c>
      <c r="J198" s="152"/>
    </row>
    <row r="199" spans="1:8" s="18" customFormat="1" ht="38.25" customHeight="1">
      <c r="A199" s="189">
        <v>3100</v>
      </c>
      <c r="B199" s="29" t="s">
        <v>144</v>
      </c>
      <c r="C199" s="29" t="s">
        <v>1</v>
      </c>
      <c r="D199" s="29" t="s">
        <v>1</v>
      </c>
      <c r="E199" s="195" t="s">
        <v>158</v>
      </c>
      <c r="F199" s="118">
        <f>F201</f>
        <v>-304436.3</v>
      </c>
      <c r="G199" s="118">
        <f>G201</f>
        <v>0</v>
      </c>
      <c r="H199" s="149"/>
    </row>
    <row r="200" spans="1:8" s="18" customFormat="1" ht="19.5" customHeight="1">
      <c r="A200" s="81"/>
      <c r="B200" s="29"/>
      <c r="C200" s="43"/>
      <c r="D200" s="43"/>
      <c r="E200" s="130" t="s">
        <v>49</v>
      </c>
      <c r="F200" s="118"/>
      <c r="G200" s="118"/>
      <c r="H200" s="149"/>
    </row>
    <row r="201" spans="1:8" s="18" customFormat="1" ht="30.75" customHeight="1">
      <c r="A201" s="81">
        <v>3110</v>
      </c>
      <c r="B201" s="206" t="s">
        <v>144</v>
      </c>
      <c r="C201" s="206" t="s">
        <v>2</v>
      </c>
      <c r="D201" s="206" t="s">
        <v>1</v>
      </c>
      <c r="E201" s="209" t="s">
        <v>146</v>
      </c>
      <c r="F201" s="118">
        <f>F203</f>
        <v>-304436.3</v>
      </c>
      <c r="G201" s="118">
        <f>G203</f>
        <v>0</v>
      </c>
      <c r="H201" s="149"/>
    </row>
    <row r="202" spans="1:8" s="18" customFormat="1" ht="19.5" customHeight="1">
      <c r="A202" s="81"/>
      <c r="B202" s="29"/>
      <c r="C202" s="43"/>
      <c r="D202" s="43"/>
      <c r="E202" s="130" t="s">
        <v>50</v>
      </c>
      <c r="F202" s="118"/>
      <c r="G202" s="118"/>
      <c r="H202" s="149"/>
    </row>
    <row r="203" spans="1:8" s="18" customFormat="1" ht="24" customHeight="1">
      <c r="A203" s="81">
        <v>3112</v>
      </c>
      <c r="B203" s="206" t="s">
        <v>144</v>
      </c>
      <c r="C203" s="206" t="s">
        <v>2</v>
      </c>
      <c r="D203" s="206" t="s">
        <v>3</v>
      </c>
      <c r="E203" s="210" t="s">
        <v>147</v>
      </c>
      <c r="F203" s="118">
        <f aca="true" t="shared" si="0" ref="F203:G205">F204</f>
        <v>-304436.3</v>
      </c>
      <c r="G203" s="118">
        <f t="shared" si="0"/>
        <v>0</v>
      </c>
      <c r="H203" s="149"/>
    </row>
    <row r="204" spans="1:8" s="18" customFormat="1" ht="23.25" customHeight="1">
      <c r="A204" s="28"/>
      <c r="B204" s="30"/>
      <c r="C204" s="44"/>
      <c r="D204" s="44"/>
      <c r="E204" s="132" t="s">
        <v>16</v>
      </c>
      <c r="F204" s="118">
        <f t="shared" si="0"/>
        <v>-304436.3</v>
      </c>
      <c r="G204" s="118">
        <f t="shared" si="0"/>
        <v>0</v>
      </c>
      <c r="H204" s="149"/>
    </row>
    <row r="205" spans="1:8" s="18" customFormat="1" ht="19.5" customHeight="1">
      <c r="A205" s="28"/>
      <c r="B205" s="30"/>
      <c r="C205" s="44"/>
      <c r="D205" s="44"/>
      <c r="E205" s="132" t="s">
        <v>17</v>
      </c>
      <c r="F205" s="118">
        <f t="shared" si="0"/>
        <v>-304436.3</v>
      </c>
      <c r="G205" s="118">
        <f t="shared" si="0"/>
        <v>0</v>
      </c>
      <c r="H205" s="149"/>
    </row>
    <row r="206" spans="1:8" s="18" customFormat="1" ht="19.5" customHeight="1">
      <c r="A206" s="28"/>
      <c r="B206" s="30"/>
      <c r="C206" s="44"/>
      <c r="D206" s="44"/>
      <c r="E206" s="207" t="s">
        <v>159</v>
      </c>
      <c r="F206" s="118">
        <f>F208</f>
        <v>-304436.3</v>
      </c>
      <c r="G206" s="118">
        <f>G208</f>
        <v>0</v>
      </c>
      <c r="H206" s="149"/>
    </row>
    <row r="207" spans="1:8" s="18" customFormat="1" ht="18.75" customHeight="1">
      <c r="A207" s="28"/>
      <c r="B207" s="30"/>
      <c r="C207" s="44"/>
      <c r="D207" s="44"/>
      <c r="E207" s="138" t="s">
        <v>50</v>
      </c>
      <c r="F207" s="118"/>
      <c r="G207" s="118"/>
      <c r="H207" s="149"/>
    </row>
    <row r="208" spans="1:8" s="18" customFormat="1" ht="19.5" customHeight="1">
      <c r="A208" s="28"/>
      <c r="B208" s="30"/>
      <c r="C208" s="44"/>
      <c r="D208" s="44"/>
      <c r="E208" s="133" t="s">
        <v>160</v>
      </c>
      <c r="F208" s="118">
        <v>-304436.3</v>
      </c>
      <c r="G208" s="118">
        <v>0</v>
      </c>
      <c r="H208" s="149"/>
    </row>
    <row r="209" spans="1:8" s="18" customFormat="1" ht="35.25" customHeight="1" thickBot="1">
      <c r="A209" s="182"/>
      <c r="B209" s="183"/>
      <c r="C209" s="208"/>
      <c r="D209" s="208"/>
      <c r="E209" s="211" t="s">
        <v>105</v>
      </c>
      <c r="F209" s="184">
        <f>G209</f>
        <v>304436.3</v>
      </c>
      <c r="G209" s="184">
        <v>304436.3</v>
      </c>
      <c r="H209" s="192"/>
    </row>
    <row r="210" spans="1:7" s="66" customFormat="1" ht="34.5" customHeight="1">
      <c r="A210" s="262" t="s">
        <v>114</v>
      </c>
      <c r="B210" s="262"/>
      <c r="C210" s="262"/>
      <c r="D210" s="262"/>
      <c r="E210" s="262"/>
      <c r="F210" s="262"/>
      <c r="G210" s="262"/>
    </row>
    <row r="211" spans="2:5" ht="15">
      <c r="B211" s="12"/>
      <c r="C211" s="10"/>
      <c r="D211" s="11"/>
      <c r="E211" s="5"/>
    </row>
    <row r="212" spans="2:4" ht="15">
      <c r="B212" s="12"/>
      <c r="C212" s="13"/>
      <c r="D212" s="14"/>
    </row>
    <row r="218" spans="5:8" ht="15">
      <c r="E218" s="84"/>
      <c r="H218" s="5"/>
    </row>
  </sheetData>
  <sheetProtection/>
  <mergeCells count="13">
    <mergeCell ref="J87:N87"/>
    <mergeCell ref="F1:H1"/>
    <mergeCell ref="A4:H4"/>
    <mergeCell ref="E3:H3"/>
    <mergeCell ref="E2:H2"/>
    <mergeCell ref="A210:G210"/>
    <mergeCell ref="G6:H6"/>
    <mergeCell ref="A6:A7"/>
    <mergeCell ref="E6:E7"/>
    <mergeCell ref="F6:F7"/>
    <mergeCell ref="B6:B7"/>
    <mergeCell ref="C6:C7"/>
    <mergeCell ref="D6:D7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2021-07-21T06:55:11Z</cp:lastPrinted>
  <dcterms:created xsi:type="dcterms:W3CDTF">1996-10-14T23:33:28Z</dcterms:created>
  <dcterms:modified xsi:type="dcterms:W3CDTF">2021-07-21T06:55:54Z</dcterms:modified>
  <cp:category/>
  <cp:version/>
  <cp:contentType/>
  <cp:contentStatus/>
</cp:coreProperties>
</file>