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075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'Sheet4+'!$25:$27</definedName>
    <definedName name="_xlnm.Print_Titles" localSheetId="4">'Sheet5+'!$7:$9</definedName>
  </definedNames>
  <calcPr fullCalcOnLoad="1"/>
</workbook>
</file>

<file path=xl/sharedStrings.xml><?xml version="1.0" encoding="utf-8"?>
<sst xmlns="http://schemas.openxmlformats.org/spreadsheetml/2006/main" count="787" uniqueCount="255">
  <si>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</si>
  <si>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</si>
  <si>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</si>
  <si>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</si>
  <si>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</si>
  <si>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 xml:space="preserve">                     </t>
  </si>
  <si>
    <t xml:space="preserve">Տողի NN  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</si>
  <si>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</si>
  <si>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</si>
  <si>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</si>
  <si>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</si>
  <si>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</si>
  <si>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</si>
  <si>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</si>
  <si>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</si>
  <si>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   X</t>
  </si>
  <si>
    <t>01</t>
  </si>
  <si>
    <t>04</t>
  </si>
  <si>
    <t>05</t>
  </si>
  <si>
    <t>06</t>
  </si>
  <si>
    <t>08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</si>
  <si>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</si>
  <si>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</si>
  <si>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</si>
  <si>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</si>
  <si>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</si>
  <si>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</si>
  <si>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</si>
  <si>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</si>
  <si>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</si>
  <si>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</si>
  <si>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</si>
  <si>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</si>
  <si>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-Նախագծահետազոտական ծախսեր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</si>
  <si>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</si>
  <si>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</si>
  <si>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</si>
  <si>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</si>
  <si>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</si>
  <si>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</si>
  <si>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</si>
  <si>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</si>
  <si>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</si>
  <si>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</si>
  <si>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</si>
  <si>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</si>
  <si>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</si>
  <si>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</si>
  <si>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</si>
  <si>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</si>
  <si>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</si>
  <si>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</si>
  <si>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</si>
  <si>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</si>
  <si>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</si>
  <si>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</si>
  <si>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>1111</t>
  </si>
  <si>
    <t>1112</t>
  </si>
  <si>
    <t>1121</t>
  </si>
  <si>
    <t>1333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</si>
  <si>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</si>
  <si>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</si>
  <si>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</si>
  <si>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</si>
  <si>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</si>
  <si>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</si>
  <si>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</si>
  <si>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</si>
  <si>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</si>
  <si>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</si>
  <si>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</si>
  <si>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</si>
  <si>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</si>
  <si>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</si>
  <si>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</si>
  <si>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</si>
  <si>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</si>
  <si>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</si>
  <si>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</si>
  <si>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</si>
  <si>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</si>
  <si>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</si>
  <si>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</si>
  <si>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</si>
  <si>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</si>
  <si>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 xml:space="preserve"> - ենթակա է ուղղման համայնքի բյուջեի ֆոնդային  մաս       (տող 8191 - տող 8192)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</si>
  <si>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</si>
  <si>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</si>
  <si>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</si>
  <si>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</si>
  <si>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</si>
  <si>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</si>
  <si>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</si>
  <si>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3</t>
  </si>
  <si>
    <t>Հավելված 4</t>
  </si>
  <si>
    <t>Հավելված 5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</si>
  <si>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</si>
  <si>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</si>
  <si>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t>Կապան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</si>
  <si>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</si>
  <si>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</si>
  <si>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</si>
  <si>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</si>
  <si>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Ընդհանուր բնույթի ծառայություններ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</si>
  <si>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</si>
  <si>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</si>
  <si>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</si>
  <si>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</si>
  <si>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</si>
  <si>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</si>
  <si>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</si>
  <si>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</si>
  <si>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</si>
  <si>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</si>
  <si>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</si>
  <si>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</si>
  <si>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</si>
  <si>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</si>
  <si>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</si>
  <si>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</si>
  <si>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</si>
  <si>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</si>
  <si>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</si>
  <si>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</si>
  <si>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</si>
  <si>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</si>
  <si>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</si>
  <si>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</si>
  <si>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</si>
  <si>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</si>
  <si>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</si>
  <si>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</si>
  <si>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</si>
  <si>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</si>
  <si>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</si>
  <si>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</si>
  <si>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</si>
  <si>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</si>
  <si>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</si>
  <si>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Հավելված  6</t>
  </si>
  <si>
    <t>Մշակութային ծառայություններ, որից`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</si>
  <si>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</si>
  <si>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</si>
  <si>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</si>
  <si>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</si>
  <si>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</si>
  <si>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</si>
  <si>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</si>
  <si>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</si>
  <si>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</si>
  <si>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</si>
  <si>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</si>
  <si>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</si>
  <si>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</si>
  <si>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</si>
  <si>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</si>
  <si>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</si>
  <si>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</si>
  <si>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ճանապարհային տրանսպորտ </t>
  </si>
  <si>
    <t>Ջրամատակարարում</t>
  </si>
  <si>
    <t>որից՝</t>
  </si>
  <si>
    <t xml:space="preserve">Փողոցների լուսավորում 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</si>
  <si>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</si>
  <si>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</si>
  <si>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</si>
  <si>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</si>
  <si>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- Այլ մեքենաներ և սարքավորումներ</t>
  </si>
  <si>
    <t>2. ՊԱՇՏՈՆԱԿԱՆ ԴՐԱՄԱՇՆՈՐՀՆԵՐ</t>
  </si>
  <si>
    <t>(տող 1210 + տող 1220 + տող 1230 + տող 1240 + տող 1250 + տող 1260)</t>
  </si>
  <si>
    <t xml:space="preserve"> 2.6 Կապիտալ ներքին պաշտոնական դրամաշնորհներ` ստացված կառավարման այլ մակարդակներից           (տող 1261 + տող 1262)      </t>
  </si>
  <si>
    <t>1261</t>
  </si>
  <si>
    <t>ա) Պետական բյուջեից կապիտալ ծախսերի ֆինանսավորման նպատակային հատկացումներ (սուբվենցիաներ)</t>
  </si>
  <si>
    <t>02</t>
  </si>
  <si>
    <t xml:space="preserve">ՊԱՇՏՊԱՆՈՒԹՅՈՒՆ </t>
  </si>
  <si>
    <t>Պաշտպանություն (այլ դասերին չպատկանող)</t>
  </si>
  <si>
    <t xml:space="preserve"> -Էներգետիկ  ծառայություններ</t>
  </si>
  <si>
    <t>4212</t>
  </si>
  <si>
    <t>-էներգետիկ ծառայություններ</t>
  </si>
  <si>
    <t>Մշակութային միջոցառումներ</t>
  </si>
  <si>
    <t>3.8 Կապիտալ ոչ պաշտոնական դրամաշնորհներ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</si>
  <si>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</si>
  <si>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</si>
  <si>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ԱՅԼ ՀԻՄՆԱԿԱՆ ՄԻՋՈՑՆԵՐ,որից`</t>
  </si>
  <si>
    <t>Աղբահանում</t>
  </si>
  <si>
    <t>Այլ մշակութային կազմակերպություններ</t>
  </si>
  <si>
    <t>Հանգստի և սպորտի ծառայություններ</t>
  </si>
  <si>
    <t xml:space="preserve"> -Կոմունալ ծառայություններ</t>
  </si>
  <si>
    <t>4213</t>
  </si>
  <si>
    <t xml:space="preserve"> -Կապի ծառայություններ</t>
  </si>
  <si>
    <t>4214</t>
  </si>
  <si>
    <t>-Կապի  ծառայություններ</t>
  </si>
  <si>
    <t xml:space="preserve">Բ. ՈՉ ՖԻՆԱՆՍԱԿԱՆ ԱԿՏԻՎՆԵՐԻ ԳԾՈՎ ԾԱԽՍԵՐ        </t>
  </si>
  <si>
    <t>Այլ մշակութային  կազմակերպություններ</t>
  </si>
  <si>
    <t>Շրջակա միջավայրի պաշտպանություն (այլ դասերին չպատկանող)/Կանաչապատում/</t>
  </si>
  <si>
    <t>Շրջակա միջավայրի պաշտպանություն (այլ դասերին չպատկանող)</t>
  </si>
  <si>
    <t xml:space="preserve">                 Կապան  համայնքի ավագանու</t>
  </si>
  <si>
    <t xml:space="preserve">  Ընդամենը (ս.5+ս.6)</t>
  </si>
  <si>
    <t>Գյուղատնտեսություն, անտառային տնտեսություն, ձկնորսություն և որսորդություն, որից`</t>
  </si>
  <si>
    <t xml:space="preserve">                  </t>
  </si>
  <si>
    <t xml:space="preserve">            (հազար դրամ)</t>
  </si>
  <si>
    <t>1113</t>
  </si>
  <si>
    <t>Համայնքի բյուջե մուտքագրվող անշարժ գույքի հարկ</t>
  </si>
  <si>
    <t>Շրջակա միջավայրի աղտոտման դեմ պայքար</t>
  </si>
  <si>
    <t>Ոռոգում</t>
  </si>
  <si>
    <t>1390</t>
  </si>
  <si>
    <t>3.9 Այլ եկամուտներ</t>
  </si>
  <si>
    <t>1392</t>
  </si>
  <si>
    <t>Վարչական բյուջեի պահուստային ֆոնդից ֆոնդային բյուջե կատարվող հատկացումներից մուտքեր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</si>
  <si>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</si>
  <si>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</si>
  <si>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</si>
  <si>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</si>
  <si>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-Կոմունալ  ծառայություններ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</si>
  <si>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</si>
  <si>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ՊԱՀՈՒՍՏԱՅԻՆ ՄԻՋՈՑՆԵՐ</t>
  </si>
  <si>
    <t>-Պահուստային միջոցներ</t>
  </si>
  <si>
    <t xml:space="preserve">այդ թվում 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</si>
  <si>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</si>
  <si>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                Ա. ՆԵՐՔԻՆ ԱՂԲՅՈՒՐՆԵ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</si>
  <si>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 ԸՆԴԱՄԵՆԸ`                                             </t>
    </r>
    <r>
      <rPr>
        <sz val="9"/>
        <rFont val="GHEA Grapalat"/>
        <family val="3"/>
      </rPr>
      <t>(տող 8100+տող 8200),  (տող 8000 հակառակ նշանով)</t>
    </r>
  </si>
  <si>
    <t xml:space="preserve">        Հավելված 2</t>
  </si>
  <si>
    <t xml:space="preserve">                                                                                       Կապան  համայնքի ավագանու</t>
  </si>
  <si>
    <t xml:space="preserve">                Կապան  համայնքի ավագանու</t>
  </si>
  <si>
    <t xml:space="preserve">Ընդհանուր բնույթի ծառայություններ, որից`  </t>
  </si>
  <si>
    <t>ՀՀ կառավարության և համայնքների պահուստային ֆոնդ ,որից`</t>
  </si>
  <si>
    <t xml:space="preserve"> Աշխատակազմի քարտուղար                                  Նելլի Շահնազարյան</t>
  </si>
  <si>
    <t xml:space="preserve">      Աշխատակազմի քարտուղար                                  Նելլի Շահնազարյան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</si>
  <si>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8193),այդ թվում` 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</si>
  <si>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(տող8161+տող8170+տող8190-տող8197+տող8198+տող8199),այդ թվում`</t>
    </r>
  </si>
  <si>
    <t xml:space="preserve"> 2.3.2. Համայնքի բյուջեի ֆոնդային մասի միջոցների տարեսկզբի մնացորդ  (տող 8195 + տող 8196),որից`</t>
  </si>
  <si>
    <t>Բնակարանային շինարարության և կոմունալ ծառայություններ (այլ դասերին չպատկանող)</t>
  </si>
  <si>
    <t xml:space="preserve">                                                                             &lt;&lt; 14 &gt;&gt; փետրվար 2024թ. թիվ -Ն  որոշման</t>
  </si>
  <si>
    <t>Գյուղատնտեսություն</t>
  </si>
  <si>
    <t>5247085,1</t>
  </si>
  <si>
    <t xml:space="preserve">                                                                             &lt;&lt; 14 &gt;&gt; փետրվար 2024թ. թիվ  -Ն  որոշման</t>
  </si>
  <si>
    <t xml:space="preserve">     Կապան  համայնքի ավագանու 2023թ. դեկտեմբերի 27-ի թիվ 146-Ն որոշման   թիվ 4 հավելվածում կատարվող փոփոխություններ</t>
  </si>
  <si>
    <t xml:space="preserve">  Կապան  համայնքի ավագանու 2023թ. դեկտեմբերի 27-ի թիվ 146-Ն որոշման   թիվ 5                                                           հավելվածում կատարվող փոփոխություններ</t>
  </si>
  <si>
    <t xml:space="preserve">     Կապան  համայնքի ավագանու 2023թ. դեկտեմբերի 27-ի թիվ 146-Ն որոշման   թիվ 1                                                                            հավելվածում կատարվող փոփոխություններ</t>
  </si>
  <si>
    <t xml:space="preserve">     Կապան  համայնքի ավագանու 2023թ. դեկտեմբերի 27-ի թիվ 146-Ն որոշման   թիվ 2                                                                           հավելվածում կատարվող փոփոխություններ</t>
  </si>
  <si>
    <t>Կապան  համայնքի ավագանու 2023թ. դեկտեմբերի 27-ի թիվ 146-Ն որոշման    թիվ 6 հավելվածում կատարվող փոփոխություններ</t>
  </si>
  <si>
    <t xml:space="preserve">      Կապան  համայնքի ավագանու 2023թ. դեկտեմբերի 27-ի թիվ 146-Ն որոշման   թիվ 3                                                                    hավելվածում կատարվող փոփոխություններ</t>
  </si>
  <si>
    <t>ՆՅՈՒԹԵՐ</t>
  </si>
  <si>
    <t>-Տրանսպորտային նյութեր</t>
  </si>
  <si>
    <t xml:space="preserve">ԸՆԴԱՄԵՆԸ ԾԱԽՍԵՐ                                </t>
  </si>
  <si>
    <t>ՀԱՄԱՖԻՆԱՍՆԱՎՈՐՄԱՄԲ ԻՐԱԿԱՆԱՑՎՈՂ ԾՐԱԳՐԵՐ և (ԿԱՄ) ԿԱՊԻՏԱԼ ԱԿՏԻՎԻ ՁԵՌՔ ԲԵՐՈՒՄ</t>
  </si>
  <si>
    <t>Համայնքի կողմից համաֆինանսավորմամբ իրականացվող ծրագրեր և (կամ)կապիտալ ակտիվի ձեռք բերում</t>
  </si>
  <si>
    <t>1.5 ՀԱՄԱՖԻՆԱՍՆԱՎՈՐՄԱՄԲ ԻՐԱԿԱՆԱՑՎՈՂ ԾՐԱԳՐԵՐ և (ԿԱՄ) ԿԱՊԻՏԱԼ ԱԿՏԻՎԻ ՁԵՌՔ ԲԵՐՈՒՄ</t>
  </si>
  <si>
    <t>5511</t>
  </si>
  <si>
    <r>
      <t xml:space="preserve"> ՆՅՈՒԹԵՐ </t>
    </r>
    <r>
      <rPr>
        <b/>
        <i/>
        <sz val="8"/>
        <rFont val="GHEA Grapalat"/>
        <family val="3"/>
      </rPr>
      <t>(տող4261+տող4262+տող4263+տող4264+տող4265+տող4266+տող4267+տող4268)</t>
    </r>
  </si>
  <si>
    <t xml:space="preserve"> -Տրանսպորտային նյութեր</t>
  </si>
  <si>
    <t>4264</t>
  </si>
  <si>
    <r>
      <t xml:space="preserve">1.6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</si>
  <si>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t>1.6 ՍՈՑԻԱԼԱԿԱՆ ՆՊԱՍՏՆԵՐ ԵՎ ԿԵՆՍԱԹՈՇԱԿՆԵՐ</t>
  </si>
  <si>
    <t>ՍՈՑԻԱԼԱԿԱՆ ՕԳՆՈՒԹՅԱՆ ԴՐԱՄԱԿԱՆ ԱՐՏԱՀԱՅՏՈՒԹՅԱՄԲ ՆՊԱՍՏՆԵՐ (ԲՅՈՒՋԵԻՑ)</t>
  </si>
  <si>
    <t>-Կրթական,մշակութային և սպորտային նպաստներ բյուջերց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</si>
</sst>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֏_-;\-* #,##0\ _֏_-;_-* &quot;-&quot;\ _֏_-;_-@_-"/>
    <numFmt numFmtId="167" formatCode="_-* #,##0.00\ _֏_-;\-* #,##0.00\ _֏_-;_-* &quot;-&quot;??\ _֏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0.0000000000000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0"/>
      <name val="Arial Armenian"/>
      <family val="2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GHEA Grapalat"/>
      <family val="3"/>
    </font>
    <font>
      <sz val="10"/>
      <color rgb="FF000000"/>
      <name val="GHEA Grapalat"/>
      <family val="3"/>
    </font>
    <font>
      <b/>
      <i/>
      <sz val="10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6" fillId="0" borderId="1" applyNumberFormat="0" applyFill="0" applyProtection="0">
      <alignment horizontal="center" vertical="center"/>
    </xf>
    <xf numFmtId="0" fontId="36" fillId="0" borderId="1" applyNumberFormat="0" applyFill="0" applyProtection="0">
      <alignment horizontal="left" vertical="center" wrapText="1"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2" applyNumberFormat="0" applyAlignment="0" applyProtection="0"/>
    <xf numFmtId="0" fontId="68" fillId="27" borderId="3" applyNumberFormat="0" applyAlignment="0" applyProtection="0"/>
    <xf numFmtId="0" fontId="69" fillId="27" borderId="2" applyNumberFormat="0" applyAlignment="0" applyProtection="0"/>
    <xf numFmtId="0" fontId="7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6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7" fontId="6" fillId="0" borderId="0" xfId="0" applyNumberFormat="1" applyFont="1" applyFill="1" applyBorder="1" applyAlignment="1">
      <alignment horizontal="center" vertical="top"/>
    </xf>
    <xf numFmtId="207" fontId="4" fillId="0" borderId="0" xfId="0" applyNumberFormat="1" applyFont="1" applyFill="1" applyBorder="1" applyAlignment="1">
      <alignment horizontal="center" vertical="top"/>
    </xf>
    <xf numFmtId="206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06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07" fontId="23" fillId="0" borderId="0" xfId="0" applyNumberFormat="1" applyFont="1" applyFill="1" applyBorder="1" applyAlignment="1">
      <alignment horizontal="center" vertical="top"/>
    </xf>
    <xf numFmtId="207" fontId="1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206" fontId="17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06" fontId="20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4" xfId="0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5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20" fillId="33" borderId="13" xfId="0" applyFont="1" applyFill="1" applyBorder="1" applyAlignment="1">
      <alignment horizontal="left" vertical="top" wrapText="1"/>
    </xf>
    <xf numFmtId="49" fontId="25" fillId="33" borderId="13" xfId="0" applyNumberFormat="1" applyFont="1" applyFill="1" applyBorder="1" applyAlignment="1">
      <alignment horizontal="center"/>
    </xf>
    <xf numFmtId="0" fontId="16" fillId="0" borderId="13" xfId="0" applyFont="1" applyBorder="1" applyAlignment="1">
      <alignment/>
    </xf>
    <xf numFmtId="49" fontId="20" fillId="33" borderId="13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vertical="top" wrapText="1"/>
    </xf>
    <xf numFmtId="0" fontId="2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7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 quotePrefix="1">
      <alignment horizontal="center" vertical="center"/>
    </xf>
    <xf numFmtId="49" fontId="13" fillId="0" borderId="12" xfId="0" applyNumberFormat="1" applyFont="1" applyFill="1" applyBorder="1" applyAlignment="1" quotePrefix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34" fillId="0" borderId="0" xfId="0" applyNumberFormat="1" applyFont="1" applyFill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NumberFormat="1" applyFont="1" applyFill="1" applyBorder="1" applyAlignment="1">
      <alignment horizontal="left" vertical="top" wrapText="1" readingOrder="1"/>
    </xf>
    <xf numFmtId="0" fontId="25" fillId="0" borderId="13" xfId="0" applyNumberFormat="1" applyFont="1" applyFill="1" applyBorder="1" applyAlignment="1">
      <alignment horizontal="center" vertical="center" wrapText="1" readingOrder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top" wrapText="1" readingOrder="1"/>
    </xf>
    <xf numFmtId="49" fontId="13" fillId="0" borderId="13" xfId="0" applyNumberFormat="1" applyFont="1" applyFill="1" applyBorder="1" applyAlignment="1">
      <alignment horizontal="left" vertical="top" wrapText="1" readingOrder="1"/>
    </xf>
    <xf numFmtId="49" fontId="21" fillId="0" borderId="12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left" vertical="top" wrapText="1" readingOrder="1"/>
    </xf>
    <xf numFmtId="49" fontId="13" fillId="0" borderId="12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13" fontId="13" fillId="0" borderId="13" xfId="0" applyNumberFormat="1" applyFont="1" applyFill="1" applyBorder="1" applyAlignment="1">
      <alignment horizontal="center" vertical="center"/>
    </xf>
    <xf numFmtId="213" fontId="13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 indent="1"/>
    </xf>
    <xf numFmtId="213" fontId="16" fillId="33" borderId="0" xfId="0" applyNumberFormat="1" applyFont="1" applyFill="1" applyBorder="1" applyAlignment="1">
      <alignment horizontal="center" vertical="center"/>
    </xf>
    <xf numFmtId="213" fontId="1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213" fontId="13" fillId="0" borderId="1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center" wrapText="1"/>
    </xf>
    <xf numFmtId="49" fontId="34" fillId="0" borderId="12" xfId="0" applyNumberFormat="1" applyFont="1" applyFill="1" applyBorder="1" applyAlignment="1" quotePrefix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center" wrapText="1" readingOrder="1"/>
    </xf>
    <xf numFmtId="0" fontId="25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top" wrapText="1" readingOrder="1"/>
    </xf>
    <xf numFmtId="0" fontId="13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center" wrapText="1" readingOrder="1"/>
    </xf>
    <xf numFmtId="49" fontId="16" fillId="0" borderId="13" xfId="0" applyNumberFormat="1" applyFont="1" applyFill="1" applyBorder="1" applyAlignment="1">
      <alignment horizontal="left" vertical="center" wrapText="1" readingOrder="1"/>
    </xf>
    <xf numFmtId="0" fontId="19" fillId="0" borderId="13" xfId="0" applyNumberFormat="1" applyFont="1" applyFill="1" applyBorder="1" applyAlignment="1">
      <alignment horizontal="left" vertical="center" wrapText="1" readingOrder="1"/>
    </xf>
    <xf numFmtId="49" fontId="13" fillId="0" borderId="13" xfId="0" applyNumberFormat="1" applyFont="1" applyFill="1" applyBorder="1" applyAlignment="1">
      <alignment horizontal="left" vertical="center" wrapText="1" readingOrder="1"/>
    </xf>
    <xf numFmtId="0" fontId="21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49" fontId="20" fillId="0" borderId="13" xfId="0" applyNumberFormat="1" applyFont="1" applyFill="1" applyBorder="1" applyAlignment="1">
      <alignment horizontal="left" vertical="center" wrapText="1" readingOrder="1"/>
    </xf>
    <xf numFmtId="49" fontId="32" fillId="0" borderId="13" xfId="0" applyNumberFormat="1" applyFont="1" applyFill="1" applyBorder="1" applyAlignment="1">
      <alignment vertical="top" wrapText="1"/>
    </xf>
    <xf numFmtId="0" fontId="24" fillId="0" borderId="13" xfId="0" applyNumberFormat="1" applyFont="1" applyFill="1" applyBorder="1" applyAlignment="1">
      <alignment horizontal="left" vertical="center" wrapText="1" readingOrder="1"/>
    </xf>
    <xf numFmtId="49" fontId="25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top" wrapText="1"/>
    </xf>
    <xf numFmtId="213" fontId="13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213" fontId="13" fillId="0" borderId="13" xfId="0" applyNumberFormat="1" applyFont="1" applyBorder="1" applyAlignment="1">
      <alignment horizontal="center" vertical="center"/>
    </xf>
    <xf numFmtId="213" fontId="16" fillId="0" borderId="13" xfId="0" applyNumberFormat="1" applyFont="1" applyBorder="1" applyAlignment="1">
      <alignment horizontal="center" vertical="center"/>
    </xf>
    <xf numFmtId="213" fontId="16" fillId="0" borderId="16" xfId="0" applyNumberFormat="1" applyFont="1" applyBorder="1" applyAlignment="1">
      <alignment horizontal="center" vertical="center"/>
    </xf>
    <xf numFmtId="213" fontId="13" fillId="0" borderId="16" xfId="0" applyNumberFormat="1" applyFont="1" applyBorder="1" applyAlignment="1">
      <alignment horizontal="center" vertical="center"/>
    </xf>
    <xf numFmtId="213" fontId="13" fillId="0" borderId="16" xfId="0" applyNumberFormat="1" applyFont="1" applyFill="1" applyBorder="1" applyAlignment="1">
      <alignment horizontal="center" vertical="center" wrapText="1"/>
    </xf>
    <xf numFmtId="213" fontId="9" fillId="0" borderId="0" xfId="0" applyNumberFormat="1" applyFont="1" applyFill="1" applyBorder="1" applyAlignment="1">
      <alignment vertical="center"/>
    </xf>
    <xf numFmtId="213" fontId="9" fillId="0" borderId="0" xfId="0" applyNumberFormat="1" applyFont="1" applyFill="1" applyBorder="1" applyAlignment="1">
      <alignment horizontal="center" vertical="center" wrapText="1"/>
    </xf>
    <xf numFmtId="213" fontId="14" fillId="0" borderId="0" xfId="0" applyNumberFormat="1" applyFont="1" applyFill="1" applyBorder="1" applyAlignment="1">
      <alignment horizontal="center" vertical="center" wrapText="1"/>
    </xf>
    <xf numFmtId="213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 readingOrder="1"/>
    </xf>
    <xf numFmtId="0" fontId="17" fillId="33" borderId="18" xfId="0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0" fontId="25" fillId="33" borderId="13" xfId="0" applyFont="1" applyFill="1" applyBorder="1" applyAlignment="1">
      <alignment horizontal="left" vertical="top" wrapText="1"/>
    </xf>
    <xf numFmtId="213" fontId="13" fillId="0" borderId="13" xfId="0" applyNumberFormat="1" applyFont="1" applyBorder="1" applyAlignment="1">
      <alignment horizontal="center" vertical="center" wrapText="1"/>
    </xf>
    <xf numFmtId="213" fontId="2" fillId="0" borderId="13" xfId="0" applyNumberFormat="1" applyFont="1" applyBorder="1" applyAlignment="1">
      <alignment horizontal="center" vertical="center"/>
    </xf>
    <xf numFmtId="213" fontId="13" fillId="0" borderId="11" xfId="0" applyNumberFormat="1" applyFont="1" applyBorder="1" applyAlignment="1">
      <alignment horizontal="center" vertical="center"/>
    </xf>
    <xf numFmtId="2" fontId="34" fillId="0" borderId="0" xfId="0" applyNumberFormat="1" applyFont="1" applyFill="1" applyAlignment="1">
      <alignment vertical="center"/>
    </xf>
    <xf numFmtId="213" fontId="13" fillId="0" borderId="16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vertical="center"/>
    </xf>
    <xf numFmtId="49" fontId="42" fillId="0" borderId="13" xfId="0" applyNumberFormat="1" applyFont="1" applyFill="1" applyBorder="1" applyAlignment="1">
      <alignment vertical="center" wrapText="1"/>
    </xf>
    <xf numFmtId="213" fontId="13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213" fontId="13" fillId="0" borderId="0" xfId="0" applyNumberFormat="1" applyFont="1" applyFill="1" applyBorder="1" applyAlignment="1">
      <alignment horizontal="center" vertical="center" wrapText="1"/>
    </xf>
    <xf numFmtId="213" fontId="13" fillId="0" borderId="13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213" fontId="1" fillId="0" borderId="0" xfId="0" applyNumberFormat="1" applyFont="1" applyAlignment="1">
      <alignment/>
    </xf>
    <xf numFmtId="213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3" fillId="0" borderId="1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0" fontId="44" fillId="0" borderId="13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227" fontId="34" fillId="0" borderId="0" xfId="0" applyNumberFormat="1" applyFont="1" applyFill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213" fontId="15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13" fontId="14" fillId="0" borderId="0" xfId="0" applyNumberFormat="1" applyFont="1" applyFill="1" applyBorder="1" applyAlignment="1">
      <alignment vertical="center"/>
    </xf>
    <xf numFmtId="49" fontId="33" fillId="0" borderId="13" xfId="0" applyNumberFormat="1" applyFont="1" applyFill="1" applyBorder="1" applyAlignment="1">
      <alignment vertical="center" wrapText="1"/>
    </xf>
    <xf numFmtId="213" fontId="16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top" wrapText="1" readingOrder="1"/>
    </xf>
    <xf numFmtId="0" fontId="17" fillId="33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 readingOrder="1"/>
    </xf>
    <xf numFmtId="49" fontId="19" fillId="0" borderId="0" xfId="0" applyNumberFormat="1" applyFont="1" applyAlignment="1">
      <alignment horizontal="right" vertical="center"/>
    </xf>
    <xf numFmtId="49" fontId="32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213" fontId="13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13" fontId="14" fillId="0" borderId="0" xfId="0" applyNumberFormat="1" applyFont="1" applyFill="1" applyBorder="1" applyAlignment="1">
      <alignment vertical="center" wrapText="1"/>
    </xf>
    <xf numFmtId="213" fontId="14" fillId="0" borderId="0" xfId="0" applyNumberFormat="1" applyFont="1" applyFill="1" applyBorder="1" applyAlignment="1">
      <alignment/>
    </xf>
    <xf numFmtId="49" fontId="16" fillId="0" borderId="12" xfId="0" applyNumberFormat="1" applyFont="1" applyBorder="1" applyAlignment="1" quotePrefix="1">
      <alignment horizontal="center" vertical="center"/>
    </xf>
    <xf numFmtId="49" fontId="16" fillId="0" borderId="13" xfId="0" applyNumberFormat="1" applyFont="1" applyBorder="1" applyAlignment="1">
      <alignment horizontal="left" vertical="center" wrapText="1" indent="1"/>
    </xf>
    <xf numFmtId="0" fontId="17" fillId="0" borderId="12" xfId="0" applyFont="1" applyBorder="1" applyAlignment="1">
      <alignment vertical="center"/>
    </xf>
    <xf numFmtId="49" fontId="17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top" wrapText="1" readingOrder="1"/>
    </xf>
    <xf numFmtId="0" fontId="36" fillId="0" borderId="12" xfId="33" applyFill="1" applyBorder="1">
      <alignment horizontal="center" vertical="center"/>
    </xf>
    <xf numFmtId="0" fontId="36" fillId="0" borderId="13" xfId="33" applyFill="1" applyBorder="1">
      <alignment horizontal="center" vertical="center"/>
    </xf>
    <xf numFmtId="0" fontId="16" fillId="0" borderId="13" xfId="0" applyFont="1" applyBorder="1" applyAlignment="1">
      <alignment horizontal="left" vertical="top" wrapText="1" readingOrder="1"/>
    </xf>
    <xf numFmtId="49" fontId="13" fillId="0" borderId="12" xfId="0" applyNumberFormat="1" applyFont="1" applyBorder="1" applyAlignment="1" quotePrefix="1">
      <alignment horizontal="center" vertical="center"/>
    </xf>
    <xf numFmtId="49" fontId="13" fillId="0" borderId="13" xfId="0" applyNumberFormat="1" applyFont="1" applyBorder="1" applyAlignment="1">
      <alignment vertical="center" wrapText="1"/>
    </xf>
    <xf numFmtId="49" fontId="16" fillId="0" borderId="18" xfId="0" applyNumberFormat="1" applyFont="1" applyBorder="1" applyAlignment="1" quotePrefix="1">
      <alignment horizontal="center" vertical="center"/>
    </xf>
    <xf numFmtId="49" fontId="16" fillId="0" borderId="19" xfId="0" applyNumberFormat="1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 readingOrder="1"/>
    </xf>
    <xf numFmtId="49" fontId="17" fillId="0" borderId="13" xfId="0" applyNumberFormat="1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center"/>
    </xf>
    <xf numFmtId="49" fontId="17" fillId="0" borderId="19" xfId="0" applyNumberFormat="1" applyFont="1" applyBorder="1" applyAlignment="1">
      <alignment horizontal="center" vertical="top"/>
    </xf>
    <xf numFmtId="0" fontId="20" fillId="0" borderId="19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 readingOrder="1"/>
    </xf>
    <xf numFmtId="0" fontId="17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readingOrder="1"/>
    </xf>
    <xf numFmtId="49" fontId="16" fillId="0" borderId="13" xfId="0" applyNumberFormat="1" applyFont="1" applyBorder="1" applyAlignment="1">
      <alignment horizontal="left" vertical="center" wrapText="1" readingOrder="1"/>
    </xf>
    <xf numFmtId="49" fontId="16" fillId="0" borderId="13" xfId="0" applyNumberFormat="1" applyFont="1" applyBorder="1" applyAlignment="1">
      <alignment horizontal="left" vertical="top" wrapText="1" readingOrder="1"/>
    </xf>
    <xf numFmtId="0" fontId="25" fillId="0" borderId="12" xfId="33" applyFont="1" applyFill="1" applyBorder="1">
      <alignment horizontal="center" vertical="center"/>
    </xf>
    <xf numFmtId="0" fontId="25" fillId="0" borderId="13" xfId="33" applyFont="1" applyFill="1" applyBorder="1">
      <alignment horizontal="center" vertical="center"/>
    </xf>
    <xf numFmtId="0" fontId="25" fillId="0" borderId="13" xfId="34" applyFont="1" applyFill="1" applyBorder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 readingOrder="1"/>
    </xf>
    <xf numFmtId="49" fontId="20" fillId="0" borderId="13" xfId="0" applyNumberFormat="1" applyFont="1" applyBorder="1" applyAlignment="1">
      <alignment horizontal="left" vertical="center" wrapText="1" readingOrder="1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 readingOrder="1"/>
    </xf>
    <xf numFmtId="49" fontId="21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 readingOrder="1"/>
    </xf>
    <xf numFmtId="49" fontId="17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 readingOrder="1"/>
    </xf>
    <xf numFmtId="213" fontId="13" fillId="0" borderId="19" xfId="0" applyNumberFormat="1" applyFont="1" applyFill="1" applyBorder="1" applyAlignment="1">
      <alignment horizontal="center" vertical="center" wrapText="1"/>
    </xf>
    <xf numFmtId="213" fontId="13" fillId="0" borderId="2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top" wrapText="1" readingOrder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vertical="top" wrapText="1"/>
    </xf>
    <xf numFmtId="49" fontId="19" fillId="0" borderId="13" xfId="0" applyNumberFormat="1" applyFont="1" applyBorder="1" applyAlignment="1">
      <alignment vertical="top" wrapText="1"/>
    </xf>
    <xf numFmtId="49" fontId="29" fillId="0" borderId="13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213" fontId="16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49" fontId="24" fillId="0" borderId="13" xfId="0" applyNumberFormat="1" applyFont="1" applyBorder="1" applyAlignment="1">
      <alignment vertical="top" wrapText="1"/>
    </xf>
    <xf numFmtId="49" fontId="13" fillId="0" borderId="13" xfId="0" applyNumberFormat="1" applyFont="1" applyBorder="1" applyAlignment="1">
      <alignment horizontal="left" vertical="top" wrapText="1" readingOrder="1"/>
    </xf>
    <xf numFmtId="2" fontId="9" fillId="0" borderId="0" xfId="0" applyNumberFormat="1" applyFont="1" applyFill="1" applyBorder="1" applyAlignment="1">
      <alignment vertical="center"/>
    </xf>
    <xf numFmtId="213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left" vertical="center" wrapText="1" indent="1"/>
    </xf>
    <xf numFmtId="213" fontId="13" fillId="0" borderId="16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 wrapText="1"/>
    </xf>
    <xf numFmtId="213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213" fontId="13" fillId="0" borderId="2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wrapText="1"/>
    </xf>
    <xf numFmtId="49" fontId="16" fillId="0" borderId="0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left" vertical="center" wrapText="1" indent="1"/>
    </xf>
    <xf numFmtId="213" fontId="13" fillId="0" borderId="0" xfId="0" applyNumberFormat="1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top" wrapText="1" readingOrder="1"/>
    </xf>
    <xf numFmtId="49" fontId="21" fillId="0" borderId="24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top" wrapText="1" readingOrder="1"/>
    </xf>
    <xf numFmtId="49" fontId="17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 readingOrder="1"/>
    </xf>
    <xf numFmtId="0" fontId="24" fillId="0" borderId="13" xfId="0" applyFont="1" applyBorder="1" applyAlignment="1">
      <alignment horizontal="left" vertical="center" wrapText="1" readingOrder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vertical="center" wrapText="1"/>
    </xf>
    <xf numFmtId="2" fontId="14" fillId="34" borderId="0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left" vertical="top" wrapText="1" readingOrder="1"/>
    </xf>
    <xf numFmtId="49" fontId="17" fillId="0" borderId="13" xfId="0" applyNumberFormat="1" applyFont="1" applyFill="1" applyBorder="1" applyAlignment="1">
      <alignment horizontal="left" vertical="center" wrapText="1" readingOrder="1"/>
    </xf>
    <xf numFmtId="0" fontId="84" fillId="0" borderId="13" xfId="0" applyFont="1" applyBorder="1" applyAlignment="1">
      <alignment horizontal="left" vertical="top" wrapText="1"/>
    </xf>
    <xf numFmtId="49" fontId="85" fillId="0" borderId="13" xfId="0" applyNumberFormat="1" applyFont="1" applyBorder="1" applyAlignment="1">
      <alignment horizontal="left" vertical="top" wrapText="1"/>
    </xf>
    <xf numFmtId="49" fontId="25" fillId="0" borderId="13" xfId="0" applyNumberFormat="1" applyFont="1" applyBorder="1" applyAlignment="1">
      <alignment wrapText="1"/>
    </xf>
    <xf numFmtId="0" fontId="21" fillId="33" borderId="26" xfId="0" applyFont="1" applyFill="1" applyBorder="1" applyAlignment="1">
      <alignment horizontal="center" vertical="center"/>
    </xf>
    <xf numFmtId="0" fontId="86" fillId="0" borderId="13" xfId="0" applyFont="1" applyBorder="1" applyAlignment="1">
      <alignment horizontal="left" vertical="top" wrapText="1"/>
    </xf>
    <xf numFmtId="0" fontId="21" fillId="33" borderId="18" xfId="0" applyFont="1" applyFill="1" applyBorder="1" applyAlignment="1">
      <alignment horizontal="center" vertical="center"/>
    </xf>
    <xf numFmtId="0" fontId="84" fillId="0" borderId="19" xfId="0" applyFont="1" applyBorder="1" applyAlignment="1">
      <alignment horizontal="left" vertical="top" wrapText="1"/>
    </xf>
    <xf numFmtId="49" fontId="27" fillId="0" borderId="19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18" fontId="85" fillId="0" borderId="0" xfId="0" applyNumberFormat="1" applyFont="1" applyAlignment="1">
      <alignment vertical="center"/>
    </xf>
    <xf numFmtId="213" fontId="19" fillId="0" borderId="0" xfId="0" applyNumberFormat="1" applyFont="1" applyAlignment="1">
      <alignment horizontal="right" vertical="center"/>
    </xf>
    <xf numFmtId="213" fontId="16" fillId="0" borderId="0" xfId="0" applyNumberFormat="1" applyFont="1" applyFill="1" applyBorder="1" applyAlignment="1">
      <alignment horizontal="right"/>
    </xf>
    <xf numFmtId="213" fontId="16" fillId="0" borderId="0" xfId="0" applyNumberFormat="1" applyFont="1" applyAlignment="1">
      <alignment vertical="center"/>
    </xf>
    <xf numFmtId="213" fontId="1" fillId="0" borderId="0" xfId="0" applyNumberFormat="1" applyFont="1" applyFill="1" applyBorder="1" applyAlignment="1">
      <alignment horizontal="right"/>
    </xf>
    <xf numFmtId="213" fontId="9" fillId="0" borderId="0" xfId="0" applyNumberFormat="1" applyFont="1" applyFill="1" applyBorder="1" applyAlignment="1">
      <alignment/>
    </xf>
    <xf numFmtId="2" fontId="13" fillId="0" borderId="19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vertical="center" wrapText="1"/>
    </xf>
    <xf numFmtId="1" fontId="13" fillId="0" borderId="16" xfId="0" applyNumberFormat="1" applyFont="1" applyFill="1" applyBorder="1" applyAlignment="1">
      <alignment vertical="center" wrapText="1"/>
    </xf>
    <xf numFmtId="213" fontId="2" fillId="0" borderId="0" xfId="0" applyNumberFormat="1" applyFont="1" applyAlignment="1">
      <alignment/>
    </xf>
    <xf numFmtId="49" fontId="42" fillId="0" borderId="13" xfId="0" applyNumberFormat="1" applyFont="1" applyBorder="1" applyAlignment="1">
      <alignment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13" fillId="0" borderId="17" xfId="0" applyNumberFormat="1" applyFont="1" applyFill="1" applyBorder="1" applyAlignment="1">
      <alignment horizontal="right" vertical="center" wrapText="1"/>
    </xf>
    <xf numFmtId="49" fontId="13" fillId="0" borderId="13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207" fontId="19" fillId="0" borderId="17" xfId="0" applyNumberFormat="1" applyFont="1" applyFill="1" applyBorder="1" applyAlignment="1">
      <alignment horizontal="center" vertical="center" wrapText="1"/>
    </xf>
    <xf numFmtId="207" fontId="19" fillId="0" borderId="1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vertical="center" wrapText="1" readingOrder="1"/>
    </xf>
    <xf numFmtId="0" fontId="13" fillId="0" borderId="13" xfId="0" applyNumberFormat="1" applyFont="1" applyFill="1" applyBorder="1" applyAlignment="1">
      <alignment horizontal="center" vertical="center" wrapText="1" readingOrder="1"/>
    </xf>
    <xf numFmtId="213" fontId="13" fillId="0" borderId="17" xfId="0" applyNumberFormat="1" applyFont="1" applyFill="1" applyBorder="1" applyAlignment="1">
      <alignment horizontal="center" vertical="center" wrapText="1"/>
    </xf>
    <xf numFmtId="213" fontId="13" fillId="0" borderId="13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213" fontId="13" fillId="0" borderId="31" xfId="0" applyNumberFormat="1" applyFont="1" applyBorder="1" applyAlignment="1">
      <alignment horizontal="center" vertical="center"/>
    </xf>
    <xf numFmtId="213" fontId="13" fillId="0" borderId="32" xfId="0" applyNumberFormat="1" applyFont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207" fontId="19" fillId="0" borderId="17" xfId="0" applyNumberFormat="1" applyFont="1" applyFill="1" applyBorder="1" applyAlignment="1">
      <alignment horizontal="center" vertical="center" textRotation="90" wrapText="1"/>
    </xf>
    <xf numFmtId="207" fontId="19" fillId="0" borderId="13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J8" sqref="J8"/>
    </sheetView>
  </sheetViews>
  <sheetFormatPr defaultColWidth="9.140625" defaultRowHeight="12.75"/>
  <cols>
    <col min="1" max="1" width="6.57421875" style="80" customWidth="1"/>
    <col min="2" max="2" width="50.8515625" style="80" customWidth="1"/>
    <col min="3" max="3" width="8.57421875" style="80" customWidth="1"/>
    <col min="4" max="4" width="12.421875" style="92" customWidth="1"/>
    <col min="5" max="5" width="12.140625" style="94" customWidth="1"/>
    <col min="6" max="6" width="12.57421875" style="80" customWidth="1"/>
    <col min="7" max="7" width="9.140625" style="80" customWidth="1"/>
    <col min="8" max="8" width="13.00390625" style="80" customWidth="1"/>
    <col min="9" max="9" width="14.140625" style="80" customWidth="1"/>
    <col min="10" max="10" width="13.7109375" style="80" customWidth="1"/>
    <col min="11" max="11" width="14.57421875" style="80" customWidth="1"/>
    <col min="12" max="12" width="9.140625" style="80" customWidth="1"/>
    <col min="13" max="13" width="21.28125" style="80" bestFit="1" customWidth="1"/>
    <col min="14" max="14" width="12.28125" style="80" customWidth="1"/>
    <col min="15" max="16384" width="9.140625" style="80" customWidth="1"/>
  </cols>
  <sheetData>
    <row r="1" spans="3:6" ht="14.25">
      <c r="C1" s="373" t="s">
        <v>92</v>
      </c>
      <c r="D1" s="373"/>
      <c r="E1" s="373"/>
      <c r="F1" s="373"/>
    </row>
    <row r="2" spans="3:6" ht="14.25">
      <c r="C2" s="373" t="s">
        <v>97</v>
      </c>
      <c r="D2" s="373"/>
      <c r="E2" s="373"/>
      <c r="F2" s="373"/>
    </row>
    <row r="3" spans="3:6" ht="14.25">
      <c r="C3" s="374" t="s">
        <v>231</v>
      </c>
      <c r="D3" s="374"/>
      <c r="E3" s="374"/>
      <c r="F3" s="374"/>
    </row>
    <row r="4" spans="3:6" ht="14.25">
      <c r="C4" s="250"/>
      <c r="D4" s="250"/>
      <c r="E4" s="250"/>
      <c r="F4" s="250"/>
    </row>
    <row r="5" spans="1:8" s="77" customFormat="1" ht="35.25" customHeight="1">
      <c r="A5" s="367" t="s">
        <v>237</v>
      </c>
      <c r="B5" s="367"/>
      <c r="C5" s="367"/>
      <c r="D5" s="367"/>
      <c r="E5" s="367"/>
      <c r="F5" s="367"/>
      <c r="G5" s="367"/>
      <c r="H5" s="367"/>
    </row>
    <row r="6" spans="1:6" ht="14.25" thickBot="1">
      <c r="A6" s="78"/>
      <c r="B6" s="78"/>
      <c r="C6" s="78"/>
      <c r="D6" s="93"/>
      <c r="F6" s="81" t="s">
        <v>22</v>
      </c>
    </row>
    <row r="7" spans="1:11" s="82" customFormat="1" ht="98.25" customHeight="1">
      <c r="A7" s="369" t="s">
        <v>23</v>
      </c>
      <c r="B7" s="371" t="s">
        <v>24</v>
      </c>
      <c r="C7" s="371" t="s">
        <v>25</v>
      </c>
      <c r="D7" s="375" t="s">
        <v>196</v>
      </c>
      <c r="E7" s="377" t="s">
        <v>96</v>
      </c>
      <c r="F7" s="378"/>
      <c r="H7" s="306"/>
      <c r="I7" s="306"/>
      <c r="J7" s="306"/>
      <c r="K7" s="306"/>
    </row>
    <row r="8" spans="1:11" s="82" customFormat="1" ht="52.5" customHeight="1">
      <c r="A8" s="370"/>
      <c r="B8" s="372"/>
      <c r="C8" s="372"/>
      <c r="D8" s="376"/>
      <c r="E8" s="74" t="s">
        <v>53</v>
      </c>
      <c r="F8" s="100" t="s">
        <v>54</v>
      </c>
      <c r="H8" s="208"/>
      <c r="I8" s="208"/>
      <c r="J8" s="208"/>
      <c r="K8" s="306"/>
    </row>
    <row r="9" spans="1:11" s="83" customFormat="1" ht="14.25">
      <c r="A9" s="144" t="s">
        <v>3</v>
      </c>
      <c r="B9" s="74">
        <v>2</v>
      </c>
      <c r="C9" s="87">
        <v>3</v>
      </c>
      <c r="D9" s="157">
        <v>4</v>
      </c>
      <c r="E9" s="87">
        <v>5</v>
      </c>
      <c r="F9" s="100">
        <v>6</v>
      </c>
      <c r="H9" s="307"/>
      <c r="I9" s="307"/>
      <c r="J9" s="307"/>
      <c r="K9" s="307"/>
    </row>
    <row r="10" spans="1:14" s="84" customFormat="1" ht="31.5">
      <c r="A10" s="159">
        <v>1000</v>
      </c>
      <c r="B10" s="158" t="s">
        <v>45</v>
      </c>
      <c r="C10" s="75"/>
      <c r="D10" s="212">
        <f>D12+D22+D28</f>
        <v>5627556.1</v>
      </c>
      <c r="E10" s="212">
        <f>E12+E28</f>
        <v>30471</v>
      </c>
      <c r="F10" s="187">
        <f>F22+F28</f>
        <v>5597085.1</v>
      </c>
      <c r="H10" s="208"/>
      <c r="I10" s="208"/>
      <c r="J10" s="211"/>
      <c r="K10" s="223"/>
      <c r="M10" s="225"/>
      <c r="N10" s="204"/>
    </row>
    <row r="11" spans="1:11" s="79" customFormat="1" ht="14.25">
      <c r="A11" s="71"/>
      <c r="B11" s="70" t="s">
        <v>26</v>
      </c>
      <c r="C11" s="75"/>
      <c r="D11" s="212"/>
      <c r="E11" s="212"/>
      <c r="F11" s="85"/>
      <c r="H11" s="309"/>
      <c r="I11" s="309"/>
      <c r="J11" s="309"/>
      <c r="K11" s="308"/>
    </row>
    <row r="12" spans="1:11" s="79" customFormat="1" ht="16.5">
      <c r="A12" s="73">
        <v>1100</v>
      </c>
      <c r="B12" s="86" t="s">
        <v>135</v>
      </c>
      <c r="C12" s="75"/>
      <c r="D12" s="212">
        <f>E12</f>
        <v>25761</v>
      </c>
      <c r="E12" s="148">
        <f>E14+E19</f>
        <v>25761</v>
      </c>
      <c r="F12" s="85"/>
      <c r="H12" s="310"/>
      <c r="I12" s="310"/>
      <c r="J12" s="310"/>
      <c r="K12" s="309"/>
    </row>
    <row r="13" spans="1:14" s="79" customFormat="1" ht="14.25">
      <c r="A13" s="71"/>
      <c r="B13" s="88" t="s">
        <v>27</v>
      </c>
      <c r="C13" s="75"/>
      <c r="D13" s="212"/>
      <c r="E13" s="212"/>
      <c r="F13" s="85"/>
      <c r="H13" s="309"/>
      <c r="I13" s="309"/>
      <c r="J13" s="309"/>
      <c r="K13" s="308"/>
      <c r="N13" s="206"/>
    </row>
    <row r="14" spans="1:11" s="79" customFormat="1" ht="14.25">
      <c r="A14" s="73">
        <v>1110</v>
      </c>
      <c r="B14" s="89" t="s">
        <v>136</v>
      </c>
      <c r="C14" s="75"/>
      <c r="D14" s="212">
        <f>E14</f>
        <v>4104</v>
      </c>
      <c r="E14" s="148">
        <f>E16+E17+E18</f>
        <v>4104</v>
      </c>
      <c r="F14" s="85"/>
      <c r="H14" s="308"/>
      <c r="I14" s="309"/>
      <c r="J14" s="309"/>
      <c r="K14" s="309"/>
    </row>
    <row r="15" spans="1:11" s="79" customFormat="1" ht="14.25">
      <c r="A15" s="71"/>
      <c r="B15" s="88" t="s">
        <v>27</v>
      </c>
      <c r="C15" s="75"/>
      <c r="D15" s="212"/>
      <c r="E15" s="212"/>
      <c r="F15" s="85"/>
      <c r="H15" s="308"/>
      <c r="I15" s="309"/>
      <c r="J15" s="308"/>
      <c r="K15" s="308"/>
    </row>
    <row r="16" spans="1:11" s="79" customFormat="1" ht="27">
      <c r="A16" s="72" t="s">
        <v>56</v>
      </c>
      <c r="B16" s="88" t="s">
        <v>28</v>
      </c>
      <c r="C16" s="75"/>
      <c r="D16" s="212">
        <f>E16</f>
        <v>-1159</v>
      </c>
      <c r="E16" s="148">
        <v>-1159</v>
      </c>
      <c r="F16" s="85"/>
      <c r="H16" s="309"/>
      <c r="I16" s="309"/>
      <c r="J16" s="309"/>
      <c r="K16" s="308"/>
    </row>
    <row r="17" spans="1:11" s="79" customFormat="1" ht="27">
      <c r="A17" s="72" t="s">
        <v>57</v>
      </c>
      <c r="B17" s="88" t="s">
        <v>29</v>
      </c>
      <c r="C17" s="75"/>
      <c r="D17" s="148">
        <f>E17</f>
        <v>-956</v>
      </c>
      <c r="E17" s="148">
        <v>-956</v>
      </c>
      <c r="F17" s="85"/>
      <c r="H17" s="309"/>
      <c r="I17" s="309"/>
      <c r="J17" s="309"/>
      <c r="K17" s="309"/>
    </row>
    <row r="18" spans="1:11" s="79" customFormat="1" ht="14.25">
      <c r="A18" s="257" t="s">
        <v>200</v>
      </c>
      <c r="B18" s="258" t="s">
        <v>201</v>
      </c>
      <c r="C18" s="75"/>
      <c r="D18" s="148">
        <f>E18</f>
        <v>6219</v>
      </c>
      <c r="E18" s="148">
        <v>6219</v>
      </c>
      <c r="F18" s="85"/>
      <c r="H18" s="206"/>
      <c r="I18" s="206"/>
      <c r="J18" s="206"/>
      <c r="K18" s="206"/>
    </row>
    <row r="19" spans="1:8" s="79" customFormat="1" ht="16.5" customHeight="1">
      <c r="A19" s="73">
        <v>1120</v>
      </c>
      <c r="B19" s="89" t="s">
        <v>137</v>
      </c>
      <c r="C19" s="75"/>
      <c r="D19" s="145">
        <f>E19</f>
        <v>21657</v>
      </c>
      <c r="E19" s="148">
        <f>E21</f>
        <v>21657</v>
      </c>
      <c r="F19" s="85"/>
      <c r="H19" s="206"/>
    </row>
    <row r="20" spans="1:6" s="79" customFormat="1" ht="14.25">
      <c r="A20" s="71"/>
      <c r="B20" s="88" t="s">
        <v>27</v>
      </c>
      <c r="C20" s="75"/>
      <c r="D20" s="99"/>
      <c r="E20" s="212"/>
      <c r="F20" s="85"/>
    </row>
    <row r="21" spans="1:8" s="79" customFormat="1" ht="14.25">
      <c r="A21" s="72" t="s">
        <v>58</v>
      </c>
      <c r="B21" s="88" t="s">
        <v>41</v>
      </c>
      <c r="C21" s="75"/>
      <c r="D21" s="146">
        <f>E21</f>
        <v>21657</v>
      </c>
      <c r="E21" s="148">
        <v>21657</v>
      </c>
      <c r="F21" s="100"/>
      <c r="H21" s="81"/>
    </row>
    <row r="22" spans="1:6" s="79" customFormat="1" ht="16.5">
      <c r="A22" s="73">
        <v>1200</v>
      </c>
      <c r="B22" s="86" t="s">
        <v>167</v>
      </c>
      <c r="C22" s="75"/>
      <c r="D22" s="146">
        <f>E22+F22</f>
        <v>5247085.1</v>
      </c>
      <c r="E22" s="148">
        <v>0</v>
      </c>
      <c r="F22" s="218" t="str">
        <f>F25</f>
        <v>5247085,1</v>
      </c>
    </row>
    <row r="23" spans="1:6" s="79" customFormat="1" ht="27">
      <c r="A23" s="71"/>
      <c r="B23" s="88" t="s">
        <v>168</v>
      </c>
      <c r="C23" s="75"/>
      <c r="D23" s="146"/>
      <c r="E23" s="148"/>
      <c r="F23" s="100"/>
    </row>
    <row r="24" spans="1:6" s="79" customFormat="1" ht="14.25">
      <c r="A24" s="71"/>
      <c r="B24" s="88" t="s">
        <v>27</v>
      </c>
      <c r="C24" s="75"/>
      <c r="D24" s="146"/>
      <c r="E24" s="148"/>
      <c r="F24" s="100"/>
    </row>
    <row r="25" spans="1:9" s="79" customFormat="1" ht="42.75">
      <c r="A25" s="73">
        <v>1260</v>
      </c>
      <c r="B25" s="89" t="s">
        <v>169</v>
      </c>
      <c r="C25" s="75"/>
      <c r="D25" s="146" t="str">
        <f>F25</f>
        <v>5247085,1</v>
      </c>
      <c r="E25" s="148"/>
      <c r="F25" s="218" t="str">
        <f>F27</f>
        <v>5247085,1</v>
      </c>
      <c r="I25" s="206"/>
    </row>
    <row r="26" spans="1:6" s="79" customFormat="1" ht="14.25">
      <c r="A26" s="71"/>
      <c r="B26" s="88" t="s">
        <v>27</v>
      </c>
      <c r="C26" s="75"/>
      <c r="D26" s="146"/>
      <c r="E26" s="148"/>
      <c r="F26" s="100"/>
    </row>
    <row r="27" spans="1:11" s="79" customFormat="1" ht="40.5">
      <c r="A27" s="72" t="s">
        <v>170</v>
      </c>
      <c r="B27" s="199" t="s">
        <v>171</v>
      </c>
      <c r="C27" s="75"/>
      <c r="D27" s="146" t="str">
        <f>F27</f>
        <v>5247085,1</v>
      </c>
      <c r="E27" s="148"/>
      <c r="F27" s="100" t="s">
        <v>233</v>
      </c>
      <c r="J27" s="206"/>
      <c r="K27" s="206"/>
    </row>
    <row r="28" spans="1:8" s="79" customFormat="1" ht="18" customHeight="1">
      <c r="A28" s="73">
        <v>1300</v>
      </c>
      <c r="B28" s="89" t="s">
        <v>42</v>
      </c>
      <c r="C28" s="70"/>
      <c r="D28" s="147">
        <f>E28+F28</f>
        <v>354710</v>
      </c>
      <c r="E28" s="147">
        <f>E30</f>
        <v>4710</v>
      </c>
      <c r="F28" s="205">
        <f>F33</f>
        <v>350000</v>
      </c>
      <c r="H28" s="206"/>
    </row>
    <row r="29" spans="1:6" s="79" customFormat="1" ht="14.25">
      <c r="A29" s="71"/>
      <c r="B29" s="88" t="s">
        <v>27</v>
      </c>
      <c r="C29" s="70"/>
      <c r="D29" s="147"/>
      <c r="E29" s="147"/>
      <c r="F29" s="90"/>
    </row>
    <row r="30" spans="1:8" s="79" customFormat="1" ht="19.5" customHeight="1">
      <c r="A30" s="73">
        <v>1330</v>
      </c>
      <c r="B30" s="89" t="s">
        <v>138</v>
      </c>
      <c r="C30" s="70"/>
      <c r="D30" s="147">
        <f>E30</f>
        <v>4710</v>
      </c>
      <c r="E30" s="147">
        <f>E32</f>
        <v>4710</v>
      </c>
      <c r="F30" s="90"/>
      <c r="H30" s="206"/>
    </row>
    <row r="31" spans="1:6" s="79" customFormat="1" ht="14.25">
      <c r="A31" s="71"/>
      <c r="B31" s="88" t="s">
        <v>27</v>
      </c>
      <c r="C31" s="70"/>
      <c r="D31" s="147"/>
      <c r="E31" s="147"/>
      <c r="F31" s="90"/>
    </row>
    <row r="32" spans="1:9" s="79" customFormat="1" ht="57" customHeight="1">
      <c r="A32" s="72" t="s">
        <v>59</v>
      </c>
      <c r="B32" s="199" t="s">
        <v>43</v>
      </c>
      <c r="C32" s="70"/>
      <c r="D32" s="147">
        <f>E32</f>
        <v>4710</v>
      </c>
      <c r="E32" s="147">
        <v>4710</v>
      </c>
      <c r="F32" s="90"/>
      <c r="I32" s="206"/>
    </row>
    <row r="33" spans="1:6" s="79" customFormat="1" ht="18.75" customHeight="1">
      <c r="A33" s="73">
        <v>1380</v>
      </c>
      <c r="B33" s="89" t="s">
        <v>179</v>
      </c>
      <c r="C33" s="87">
        <v>7442</v>
      </c>
      <c r="D33" s="147">
        <f>F33</f>
        <v>350000</v>
      </c>
      <c r="E33" s="147"/>
      <c r="F33" s="205">
        <f>F35</f>
        <v>350000</v>
      </c>
    </row>
    <row r="34" spans="1:6" s="79" customFormat="1" ht="14.25">
      <c r="A34" s="71"/>
      <c r="B34" s="88" t="s">
        <v>27</v>
      </c>
      <c r="C34" s="70"/>
      <c r="D34" s="147"/>
      <c r="E34" s="147"/>
      <c r="F34" s="227"/>
    </row>
    <row r="35" spans="1:11" s="79" customFormat="1" ht="119.25" customHeight="1">
      <c r="A35" s="72" t="s">
        <v>180</v>
      </c>
      <c r="B35" s="317" t="s">
        <v>181</v>
      </c>
      <c r="C35" s="75"/>
      <c r="D35" s="147">
        <f>F35</f>
        <v>350000</v>
      </c>
      <c r="E35" s="147"/>
      <c r="F35" s="318">
        <v>350000</v>
      </c>
      <c r="I35" s="206"/>
      <c r="K35" s="206"/>
    </row>
    <row r="36" spans="1:9" s="79" customFormat="1" ht="19.5" customHeight="1">
      <c r="A36" s="265" t="s">
        <v>204</v>
      </c>
      <c r="B36" s="266" t="s">
        <v>205</v>
      </c>
      <c r="C36" s="75"/>
      <c r="D36" s="147">
        <f>F36</f>
        <v>524442.3</v>
      </c>
      <c r="E36" s="147"/>
      <c r="F36" s="205">
        <f>F37</f>
        <v>524442.3</v>
      </c>
      <c r="I36" s="206"/>
    </row>
    <row r="37" spans="1:6" s="79" customFormat="1" ht="36" customHeight="1" thickBot="1">
      <c r="A37" s="267" t="s">
        <v>206</v>
      </c>
      <c r="B37" s="268" t="s">
        <v>207</v>
      </c>
      <c r="C37" s="319"/>
      <c r="D37" s="320">
        <f>F37</f>
        <v>524442.3</v>
      </c>
      <c r="E37" s="320"/>
      <c r="F37" s="321">
        <v>524442.3</v>
      </c>
    </row>
    <row r="38" spans="1:6" s="79" customFormat="1" ht="23.25" customHeight="1">
      <c r="A38" s="324"/>
      <c r="B38" s="325"/>
      <c r="C38" s="150"/>
      <c r="D38" s="326"/>
      <c r="E38" s="326"/>
      <c r="F38" s="307"/>
    </row>
    <row r="39" spans="1:7" ht="32.25" customHeight="1">
      <c r="A39" s="379" t="s">
        <v>156</v>
      </c>
      <c r="B39" s="379"/>
      <c r="C39" s="379"/>
      <c r="D39" s="379"/>
      <c r="E39" s="379"/>
      <c r="F39" s="379"/>
      <c r="G39" s="379"/>
    </row>
    <row r="40" spans="1:6" ht="19.5" customHeight="1">
      <c r="A40" s="151"/>
      <c r="B40" s="152"/>
      <c r="C40" s="150"/>
      <c r="D40" s="153"/>
      <c r="E40" s="154"/>
      <c r="F40" s="151"/>
    </row>
    <row r="41" ht="100.5" customHeight="1" hidden="1"/>
    <row r="42" ht="100.5" customHeight="1"/>
    <row r="43" ht="100.5" customHeight="1"/>
    <row r="44" ht="100.5" customHeight="1"/>
    <row r="45" ht="100.5" customHeight="1"/>
    <row r="46" ht="354.75" customHeight="1"/>
    <row r="47" spans="1:5" ht="42.75" customHeight="1">
      <c r="A47" s="368"/>
      <c r="B47" s="368"/>
      <c r="C47" s="368"/>
      <c r="D47" s="368"/>
      <c r="E47" s="368"/>
    </row>
    <row r="48" spans="1:3" ht="16.5">
      <c r="A48" s="91"/>
      <c r="B48" s="76"/>
      <c r="C48" s="76"/>
    </row>
  </sheetData>
  <sheetProtection/>
  <mergeCells count="11">
    <mergeCell ref="A39:G39"/>
    <mergeCell ref="A5:H5"/>
    <mergeCell ref="A47:E47"/>
    <mergeCell ref="A7:A8"/>
    <mergeCell ref="B7:B8"/>
    <mergeCell ref="C7:C8"/>
    <mergeCell ref="C1:F1"/>
    <mergeCell ref="C2:F2"/>
    <mergeCell ref="C3:F3"/>
    <mergeCell ref="D7:D8"/>
    <mergeCell ref="E7:F7"/>
  </mergeCells>
  <printOptions/>
  <pageMargins left="0.24" right="0.2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72">
      <selection activeCell="J10" sqref="J10:M21"/>
    </sheetView>
  </sheetViews>
  <sheetFormatPr defaultColWidth="9.140625" defaultRowHeight="12.75"/>
  <cols>
    <col min="1" max="1" width="5.140625" style="24" customWidth="1"/>
    <col min="2" max="2" width="5.421875" style="43" customWidth="1"/>
    <col min="3" max="3" width="5.421875" style="44" customWidth="1"/>
    <col min="4" max="4" width="5.7109375" style="45" customWidth="1"/>
    <col min="5" max="5" width="46.421875" style="39" customWidth="1"/>
    <col min="6" max="6" width="16.57421875" style="357" customWidth="1"/>
    <col min="7" max="7" width="12.57421875" style="97" customWidth="1"/>
    <col min="8" max="8" width="11.57421875" style="96" customWidth="1"/>
    <col min="9" max="9" width="9.140625" style="23" customWidth="1"/>
    <col min="10" max="10" width="14.7109375" style="23" customWidth="1"/>
    <col min="11" max="11" width="32.00390625" style="23" customWidth="1"/>
    <col min="12" max="12" width="14.8515625" style="23" customWidth="1"/>
    <col min="13" max="13" width="18.140625" style="23" customWidth="1"/>
    <col min="14" max="14" width="13.421875" style="23" bestFit="1" customWidth="1"/>
    <col min="15" max="16384" width="9.140625" style="23" customWidth="1"/>
  </cols>
  <sheetData>
    <row r="1" spans="6:8" ht="17.25">
      <c r="F1" s="380" t="s">
        <v>220</v>
      </c>
      <c r="G1" s="380"/>
      <c r="H1" s="380"/>
    </row>
    <row r="2" spans="5:8" ht="17.25">
      <c r="E2" s="373" t="s">
        <v>221</v>
      </c>
      <c r="F2" s="373"/>
      <c r="G2" s="373"/>
      <c r="H2" s="373"/>
    </row>
    <row r="3" spans="5:8" ht="17.25">
      <c r="E3" s="374" t="s">
        <v>234</v>
      </c>
      <c r="F3" s="374"/>
      <c r="G3" s="374"/>
      <c r="H3" s="374"/>
    </row>
    <row r="4" spans="5:8" ht="10.5" customHeight="1">
      <c r="E4" s="250"/>
      <c r="F4" s="356"/>
      <c r="G4" s="250"/>
      <c r="H4" s="250"/>
    </row>
    <row r="5" spans="1:12" ht="36" customHeight="1">
      <c r="A5" s="367" t="s">
        <v>238</v>
      </c>
      <c r="B5" s="367"/>
      <c r="C5" s="367"/>
      <c r="D5" s="367"/>
      <c r="E5" s="367"/>
      <c r="F5" s="367"/>
      <c r="G5" s="367"/>
      <c r="H5" s="367"/>
      <c r="J5" s="256"/>
      <c r="L5" s="256"/>
    </row>
    <row r="6" spans="2:8" ht="12" customHeight="1" thickBot="1">
      <c r="B6" s="25"/>
      <c r="C6" s="26"/>
      <c r="D6" s="26"/>
      <c r="E6" s="27"/>
      <c r="F6" s="387" t="s">
        <v>154</v>
      </c>
      <c r="G6" s="387"/>
      <c r="H6" s="387"/>
    </row>
    <row r="7" spans="1:14" s="29" customFormat="1" ht="63" customHeight="1">
      <c r="A7" s="381" t="s">
        <v>60</v>
      </c>
      <c r="B7" s="383" t="s">
        <v>61</v>
      </c>
      <c r="C7" s="385" t="s">
        <v>62</v>
      </c>
      <c r="D7" s="385" t="s">
        <v>63</v>
      </c>
      <c r="E7" s="388" t="s">
        <v>64</v>
      </c>
      <c r="F7" s="390" t="s">
        <v>65</v>
      </c>
      <c r="G7" s="377" t="s">
        <v>96</v>
      </c>
      <c r="H7" s="378"/>
      <c r="J7" s="239"/>
      <c r="K7" s="239"/>
      <c r="L7" s="239"/>
      <c r="M7" s="239"/>
      <c r="N7" s="239"/>
    </row>
    <row r="8" spans="1:13" s="30" customFormat="1" ht="24.75" customHeight="1">
      <c r="A8" s="382"/>
      <c r="B8" s="384"/>
      <c r="C8" s="386"/>
      <c r="D8" s="386"/>
      <c r="E8" s="389"/>
      <c r="F8" s="391"/>
      <c r="G8" s="74" t="s">
        <v>53</v>
      </c>
      <c r="H8" s="101" t="s">
        <v>54</v>
      </c>
      <c r="J8" s="255"/>
      <c r="L8" s="255"/>
      <c r="M8" s="255"/>
    </row>
    <row r="9" spans="1:14" s="31" customFormat="1" ht="15" customHeight="1">
      <c r="A9" s="112" t="s">
        <v>3</v>
      </c>
      <c r="B9" s="104" t="s">
        <v>4</v>
      </c>
      <c r="C9" s="104" t="s">
        <v>88</v>
      </c>
      <c r="D9" s="104" t="s">
        <v>67</v>
      </c>
      <c r="E9" s="104" t="s">
        <v>68</v>
      </c>
      <c r="F9" s="148" t="s">
        <v>69</v>
      </c>
      <c r="G9" s="74" t="s">
        <v>70</v>
      </c>
      <c r="H9" s="100" t="s">
        <v>71</v>
      </c>
      <c r="J9" s="235"/>
      <c r="K9" s="342"/>
      <c r="L9" s="235"/>
      <c r="M9" s="208"/>
      <c r="N9" s="223"/>
    </row>
    <row r="10" spans="1:14" s="32" customFormat="1" ht="48.75" customHeight="1">
      <c r="A10" s="113">
        <v>2000</v>
      </c>
      <c r="B10" s="105" t="s">
        <v>48</v>
      </c>
      <c r="C10" s="106" t="s">
        <v>49</v>
      </c>
      <c r="D10" s="107" t="s">
        <v>49</v>
      </c>
      <c r="E10" s="108" t="s">
        <v>40</v>
      </c>
      <c r="F10" s="148">
        <f>G10+H10+F73</f>
        <v>7025405.900000001</v>
      </c>
      <c r="G10" s="148">
        <f>G11+G18+G23+G32+G43+G57+G65</f>
        <v>30471</v>
      </c>
      <c r="H10" s="156">
        <f>H11+H18+H23+H32+H43+H57+H65</f>
        <v>7519377.200000001</v>
      </c>
      <c r="J10" s="193"/>
      <c r="K10" s="193"/>
      <c r="L10" s="193"/>
      <c r="M10" s="190"/>
      <c r="N10" s="193"/>
    </row>
    <row r="11" spans="1:14" s="32" customFormat="1" ht="46.5">
      <c r="A11" s="36">
        <v>2100</v>
      </c>
      <c r="B11" s="34" t="s">
        <v>16</v>
      </c>
      <c r="C11" s="34" t="s">
        <v>2</v>
      </c>
      <c r="D11" s="34" t="s">
        <v>2</v>
      </c>
      <c r="E11" s="160" t="s">
        <v>100</v>
      </c>
      <c r="F11" s="148">
        <f>G11+H11</f>
        <v>1074154.3</v>
      </c>
      <c r="G11" s="148">
        <f>G13+G16</f>
        <v>2098.1</v>
      </c>
      <c r="H11" s="156">
        <f>H13+H16</f>
        <v>1072056.2</v>
      </c>
      <c r="J11" s="190"/>
      <c r="K11" s="193"/>
      <c r="L11" s="190"/>
      <c r="M11" s="190"/>
      <c r="N11" s="190"/>
    </row>
    <row r="12" spans="1:14" s="32" customFormat="1" ht="17.25">
      <c r="A12" s="33"/>
      <c r="B12" s="34"/>
      <c r="C12" s="34"/>
      <c r="D12" s="34"/>
      <c r="E12" s="109" t="s">
        <v>72</v>
      </c>
      <c r="F12" s="148"/>
      <c r="G12" s="148"/>
      <c r="H12" s="156"/>
      <c r="K12" s="193"/>
      <c r="L12" s="190"/>
      <c r="N12" s="190"/>
    </row>
    <row r="13" spans="1:14" s="32" customFormat="1" ht="40.5">
      <c r="A13" s="33">
        <v>2110</v>
      </c>
      <c r="B13" s="34" t="s">
        <v>16</v>
      </c>
      <c r="C13" s="34" t="s">
        <v>3</v>
      </c>
      <c r="D13" s="34" t="s">
        <v>2</v>
      </c>
      <c r="E13" s="110" t="s">
        <v>101</v>
      </c>
      <c r="F13" s="148">
        <f>G13+H13</f>
        <v>832170</v>
      </c>
      <c r="G13" s="148">
        <f>G15</f>
        <v>1098.1</v>
      </c>
      <c r="H13" s="156">
        <f>H15</f>
        <v>831071.9</v>
      </c>
      <c r="J13" s="193"/>
      <c r="K13" s="193"/>
      <c r="L13" s="193"/>
      <c r="M13" s="190"/>
      <c r="N13" s="190"/>
    </row>
    <row r="14" spans="1:14" s="32" customFormat="1" ht="17.25">
      <c r="A14" s="33"/>
      <c r="B14" s="34"/>
      <c r="C14" s="34"/>
      <c r="D14" s="34"/>
      <c r="E14" s="109" t="s">
        <v>73</v>
      </c>
      <c r="F14" s="148"/>
      <c r="G14" s="148"/>
      <c r="H14" s="156"/>
      <c r="K14" s="193"/>
      <c r="L14" s="193"/>
      <c r="N14" s="190"/>
    </row>
    <row r="15" spans="1:12" s="32" customFormat="1" ht="27">
      <c r="A15" s="33">
        <v>2111</v>
      </c>
      <c r="B15" s="35" t="s">
        <v>16</v>
      </c>
      <c r="C15" s="35" t="s">
        <v>3</v>
      </c>
      <c r="D15" s="35" t="s">
        <v>3</v>
      </c>
      <c r="E15" s="109" t="s">
        <v>102</v>
      </c>
      <c r="F15" s="148">
        <f>G15+H15</f>
        <v>832170</v>
      </c>
      <c r="G15" s="148">
        <v>1098.1</v>
      </c>
      <c r="H15" s="156">
        <v>831071.9</v>
      </c>
      <c r="J15" s="343"/>
      <c r="K15" s="193"/>
      <c r="L15" s="193"/>
    </row>
    <row r="16" spans="1:11" s="32" customFormat="1" ht="15" customHeight="1">
      <c r="A16" s="33">
        <v>2130</v>
      </c>
      <c r="B16" s="34" t="s">
        <v>16</v>
      </c>
      <c r="C16" s="34" t="s">
        <v>88</v>
      </c>
      <c r="D16" s="34" t="s">
        <v>2</v>
      </c>
      <c r="E16" s="110" t="s">
        <v>223</v>
      </c>
      <c r="F16" s="148">
        <f>G16+H16</f>
        <v>241984.30000000002</v>
      </c>
      <c r="G16" s="148">
        <f>G17</f>
        <v>1000</v>
      </c>
      <c r="H16" s="156">
        <f>H17</f>
        <v>240984.30000000002</v>
      </c>
      <c r="K16" s="193"/>
    </row>
    <row r="17" spans="1:13" s="32" customFormat="1" ht="15" customHeight="1">
      <c r="A17" s="33">
        <v>2133</v>
      </c>
      <c r="B17" s="35" t="s">
        <v>16</v>
      </c>
      <c r="C17" s="35" t="s">
        <v>88</v>
      </c>
      <c r="D17" s="35" t="s">
        <v>88</v>
      </c>
      <c r="E17" s="109" t="s">
        <v>74</v>
      </c>
      <c r="F17" s="148">
        <f>G17+H17</f>
        <v>241984.30000000002</v>
      </c>
      <c r="G17" s="148">
        <v>1000</v>
      </c>
      <c r="H17" s="156">
        <v>240984.30000000002</v>
      </c>
      <c r="K17" s="193"/>
      <c r="M17" s="190"/>
    </row>
    <row r="18" spans="1:13" s="32" customFormat="1" ht="15" customHeight="1">
      <c r="A18" s="36">
        <v>2200</v>
      </c>
      <c r="B18" s="34" t="s">
        <v>172</v>
      </c>
      <c r="C18" s="34" t="s">
        <v>2</v>
      </c>
      <c r="D18" s="34" t="s">
        <v>2</v>
      </c>
      <c r="E18" s="160" t="s">
        <v>173</v>
      </c>
      <c r="F18" s="148">
        <f>G18+H18</f>
        <v>424035.9</v>
      </c>
      <c r="G18" s="148">
        <f>G20</f>
        <v>0</v>
      </c>
      <c r="H18" s="156">
        <f>H20</f>
        <v>424035.9</v>
      </c>
      <c r="K18" s="366"/>
      <c r="M18" s="190"/>
    </row>
    <row r="19" spans="1:13" s="32" customFormat="1" ht="15" customHeight="1">
      <c r="A19" s="33"/>
      <c r="B19" s="34"/>
      <c r="C19" s="34"/>
      <c r="D19" s="34"/>
      <c r="E19" s="109" t="s">
        <v>72</v>
      </c>
      <c r="F19" s="148"/>
      <c r="G19" s="148"/>
      <c r="H19" s="156"/>
      <c r="J19" s="190"/>
      <c r="K19" s="193"/>
      <c r="M19" s="190"/>
    </row>
    <row r="20" spans="1:13" s="32" customFormat="1" ht="15" customHeight="1">
      <c r="A20" s="33">
        <v>2250</v>
      </c>
      <c r="B20" s="34" t="s">
        <v>172</v>
      </c>
      <c r="C20" s="34" t="s">
        <v>68</v>
      </c>
      <c r="D20" s="34" t="s">
        <v>2</v>
      </c>
      <c r="E20" s="110" t="s">
        <v>174</v>
      </c>
      <c r="F20" s="148">
        <f>F22</f>
        <v>424035.9</v>
      </c>
      <c r="G20" s="148">
        <v>0</v>
      </c>
      <c r="H20" s="156">
        <f>H22</f>
        <v>424035.9</v>
      </c>
      <c r="K20" s="193"/>
      <c r="M20" s="190"/>
    </row>
    <row r="21" spans="1:13" s="32" customFormat="1" ht="15" customHeight="1">
      <c r="A21" s="33"/>
      <c r="B21" s="34"/>
      <c r="C21" s="34"/>
      <c r="D21" s="34"/>
      <c r="E21" s="109" t="s">
        <v>73</v>
      </c>
      <c r="F21" s="148"/>
      <c r="G21" s="148"/>
      <c r="H21" s="156"/>
      <c r="L21" s="190"/>
      <c r="M21" s="190"/>
    </row>
    <row r="22" spans="1:11" s="32" customFormat="1" ht="15" customHeight="1">
      <c r="A22" s="33">
        <v>2251</v>
      </c>
      <c r="B22" s="35" t="s">
        <v>172</v>
      </c>
      <c r="C22" s="35" t="s">
        <v>68</v>
      </c>
      <c r="D22" s="35" t="s">
        <v>3</v>
      </c>
      <c r="E22" s="109" t="s">
        <v>174</v>
      </c>
      <c r="F22" s="148">
        <f>G22+H22</f>
        <v>424035.9</v>
      </c>
      <c r="G22" s="148">
        <v>0</v>
      </c>
      <c r="H22" s="187">
        <v>424035.9</v>
      </c>
      <c r="K22" s="193"/>
    </row>
    <row r="23" spans="1:11" s="32" customFormat="1" ht="33">
      <c r="A23" s="36">
        <v>2400</v>
      </c>
      <c r="B23" s="34" t="s">
        <v>17</v>
      </c>
      <c r="C23" s="34" t="s">
        <v>2</v>
      </c>
      <c r="D23" s="34" t="s">
        <v>2</v>
      </c>
      <c r="E23" s="160" t="s">
        <v>104</v>
      </c>
      <c r="F23" s="148">
        <f>G23+H23</f>
        <v>2382111.1</v>
      </c>
      <c r="G23" s="148">
        <f>G25+G29</f>
        <v>0</v>
      </c>
      <c r="H23" s="156">
        <f>H25+H29</f>
        <v>2382111.1</v>
      </c>
      <c r="K23" s="193"/>
    </row>
    <row r="24" spans="1:11" s="32" customFormat="1" ht="17.25">
      <c r="A24" s="33"/>
      <c r="B24" s="34"/>
      <c r="C24" s="34"/>
      <c r="D24" s="34"/>
      <c r="E24" s="109" t="s">
        <v>72</v>
      </c>
      <c r="F24" s="148"/>
      <c r="G24" s="148"/>
      <c r="H24" s="156"/>
      <c r="K24" s="193"/>
    </row>
    <row r="25" spans="1:8" s="32" customFormat="1" ht="27">
      <c r="A25" s="95">
        <v>2420</v>
      </c>
      <c r="B25" s="34" t="s">
        <v>17</v>
      </c>
      <c r="C25" s="34" t="s">
        <v>4</v>
      </c>
      <c r="D25" s="34" t="s">
        <v>2</v>
      </c>
      <c r="E25" s="149" t="s">
        <v>197</v>
      </c>
      <c r="F25" s="148">
        <f>G25+H25</f>
        <v>625206.5</v>
      </c>
      <c r="G25" s="148">
        <v>0</v>
      </c>
      <c r="H25" s="156">
        <f>H27+H28</f>
        <v>625206.5</v>
      </c>
    </row>
    <row r="26" spans="1:8" s="32" customFormat="1" ht="17.25">
      <c r="A26" s="334"/>
      <c r="B26" s="335"/>
      <c r="C26" s="336"/>
      <c r="D26" s="336"/>
      <c r="E26" s="337" t="s">
        <v>73</v>
      </c>
      <c r="F26" s="148"/>
      <c r="G26" s="148"/>
      <c r="H26" s="156"/>
    </row>
    <row r="27" spans="1:8" s="32" customFormat="1" ht="17.25">
      <c r="A27" s="334">
        <v>2421</v>
      </c>
      <c r="B27" s="335" t="s">
        <v>17</v>
      </c>
      <c r="C27" s="336" t="s">
        <v>4</v>
      </c>
      <c r="D27" s="336" t="s">
        <v>3</v>
      </c>
      <c r="E27" s="338" t="s">
        <v>232</v>
      </c>
      <c r="F27" s="148">
        <f>H27</f>
        <v>152179.9</v>
      </c>
      <c r="G27" s="148"/>
      <c r="H27" s="156">
        <v>152179.9</v>
      </c>
    </row>
    <row r="28" spans="1:8" s="32" customFormat="1" ht="17.25">
      <c r="A28" s="262">
        <v>2424</v>
      </c>
      <c r="B28" s="263" t="s">
        <v>67</v>
      </c>
      <c r="C28" s="263" t="s">
        <v>4</v>
      </c>
      <c r="D28" s="263">
        <v>4</v>
      </c>
      <c r="E28" s="264" t="s">
        <v>203</v>
      </c>
      <c r="F28" s="148">
        <f>G28+H28</f>
        <v>473026.6</v>
      </c>
      <c r="G28" s="148">
        <v>0</v>
      </c>
      <c r="H28" s="156">
        <v>473026.6</v>
      </c>
    </row>
    <row r="29" spans="1:8" s="32" customFormat="1" ht="17.25">
      <c r="A29" s="33">
        <v>2450</v>
      </c>
      <c r="B29" s="34" t="s">
        <v>17</v>
      </c>
      <c r="C29" s="34" t="s">
        <v>68</v>
      </c>
      <c r="D29" s="34" t="s">
        <v>2</v>
      </c>
      <c r="E29" s="110" t="s">
        <v>150</v>
      </c>
      <c r="F29" s="148">
        <f>H29</f>
        <v>1756904.6</v>
      </c>
      <c r="G29" s="148">
        <f>G31</f>
        <v>0</v>
      </c>
      <c r="H29" s="187">
        <f>H31</f>
        <v>1756904.6</v>
      </c>
    </row>
    <row r="30" spans="1:8" s="32" customFormat="1" ht="17.25">
      <c r="A30" s="33"/>
      <c r="B30" s="34"/>
      <c r="C30" s="34"/>
      <c r="D30" s="34"/>
      <c r="E30" s="109" t="s">
        <v>73</v>
      </c>
      <c r="F30" s="148"/>
      <c r="G30" s="148"/>
      <c r="H30" s="156"/>
    </row>
    <row r="31" spans="1:12" s="32" customFormat="1" ht="17.25">
      <c r="A31" s="33">
        <v>2451</v>
      </c>
      <c r="B31" s="35" t="s">
        <v>17</v>
      </c>
      <c r="C31" s="35" t="s">
        <v>68</v>
      </c>
      <c r="D31" s="35" t="s">
        <v>3</v>
      </c>
      <c r="E31" s="109" t="s">
        <v>158</v>
      </c>
      <c r="F31" s="148">
        <f>G31+H31</f>
        <v>1756904.6</v>
      </c>
      <c r="G31" s="148">
        <v>0</v>
      </c>
      <c r="H31" s="156">
        <v>1756904.6</v>
      </c>
      <c r="K31" s="190"/>
      <c r="L31" s="190"/>
    </row>
    <row r="32" spans="1:12" s="32" customFormat="1" ht="46.5">
      <c r="A32" s="36">
        <v>2500</v>
      </c>
      <c r="B32" s="34" t="s">
        <v>18</v>
      </c>
      <c r="C32" s="34" t="s">
        <v>2</v>
      </c>
      <c r="D32" s="34" t="s">
        <v>2</v>
      </c>
      <c r="E32" s="160" t="s">
        <v>111</v>
      </c>
      <c r="F32" s="148">
        <f>G32+H32</f>
        <v>529572.7</v>
      </c>
      <c r="G32" s="148">
        <f>G34+G40</f>
        <v>10000</v>
      </c>
      <c r="H32" s="156">
        <f>H34+H37+H40</f>
        <v>519572.7</v>
      </c>
      <c r="J32" s="190"/>
      <c r="L32" s="190"/>
    </row>
    <row r="33" spans="1:8" s="32" customFormat="1" ht="17.25">
      <c r="A33" s="33"/>
      <c r="B33" s="34"/>
      <c r="C33" s="34"/>
      <c r="D33" s="34"/>
      <c r="E33" s="109" t="s">
        <v>72</v>
      </c>
      <c r="F33" s="148"/>
      <c r="G33" s="148"/>
      <c r="H33" s="156"/>
    </row>
    <row r="34" spans="1:8" s="32" customFormat="1" ht="17.25">
      <c r="A34" s="33">
        <v>2510</v>
      </c>
      <c r="B34" s="34" t="s">
        <v>18</v>
      </c>
      <c r="C34" s="34" t="s">
        <v>3</v>
      </c>
      <c r="D34" s="34" t="s">
        <v>2</v>
      </c>
      <c r="E34" s="110" t="s">
        <v>183</v>
      </c>
      <c r="F34" s="148">
        <f>G34+H34</f>
        <v>10000</v>
      </c>
      <c r="G34" s="148">
        <f>G36</f>
        <v>10000</v>
      </c>
      <c r="H34" s="156">
        <f>H36</f>
        <v>0</v>
      </c>
    </row>
    <row r="35" spans="1:8" s="32" customFormat="1" ht="17.25">
      <c r="A35" s="33"/>
      <c r="B35" s="34"/>
      <c r="C35" s="34"/>
      <c r="D35" s="34"/>
      <c r="E35" s="109" t="s">
        <v>73</v>
      </c>
      <c r="F35" s="148"/>
      <c r="G35" s="148"/>
      <c r="H35" s="156"/>
    </row>
    <row r="36" spans="1:12" s="32" customFormat="1" ht="16.5" customHeight="1">
      <c r="A36" s="33">
        <v>2511</v>
      </c>
      <c r="B36" s="35" t="s">
        <v>18</v>
      </c>
      <c r="C36" s="35" t="s">
        <v>3</v>
      </c>
      <c r="D36" s="35" t="s">
        <v>3</v>
      </c>
      <c r="E36" s="149" t="s">
        <v>183</v>
      </c>
      <c r="F36" s="148">
        <f>G36+H36</f>
        <v>10000</v>
      </c>
      <c r="G36" s="148">
        <v>10000</v>
      </c>
      <c r="H36" s="156">
        <v>0</v>
      </c>
      <c r="K36" s="190"/>
      <c r="L36" s="190"/>
    </row>
    <row r="37" spans="1:8" s="32" customFormat="1" ht="15" customHeight="1">
      <c r="A37" s="259">
        <v>2530</v>
      </c>
      <c r="B37" s="260" t="s">
        <v>68</v>
      </c>
      <c r="C37" s="260" t="s">
        <v>88</v>
      </c>
      <c r="D37" s="260" t="s">
        <v>2</v>
      </c>
      <c r="E37" s="261" t="s">
        <v>202</v>
      </c>
      <c r="F37" s="148">
        <f>H37</f>
        <v>519222.7</v>
      </c>
      <c r="G37" s="148"/>
      <c r="H37" s="156">
        <f>H39</f>
        <v>519222.7</v>
      </c>
    </row>
    <row r="38" spans="1:10" s="32" customFormat="1" ht="17.25">
      <c r="A38" s="259"/>
      <c r="B38" s="260"/>
      <c r="C38" s="260"/>
      <c r="D38" s="260"/>
      <c r="E38" s="261" t="s">
        <v>73</v>
      </c>
      <c r="F38" s="148"/>
      <c r="G38" s="148"/>
      <c r="H38" s="156"/>
      <c r="J38" s="190"/>
    </row>
    <row r="39" spans="1:11" s="32" customFormat="1" ht="16.5" customHeight="1">
      <c r="A39" s="259">
        <v>2531</v>
      </c>
      <c r="B39" s="260" t="s">
        <v>68</v>
      </c>
      <c r="C39" s="260" t="s">
        <v>88</v>
      </c>
      <c r="D39" s="260" t="s">
        <v>3</v>
      </c>
      <c r="E39" s="340" t="s">
        <v>202</v>
      </c>
      <c r="F39" s="148">
        <f>H39</f>
        <v>519222.7</v>
      </c>
      <c r="G39" s="148"/>
      <c r="H39" s="156">
        <v>519222.7</v>
      </c>
      <c r="K39" s="341"/>
    </row>
    <row r="40" spans="1:11" s="32" customFormat="1" ht="27.75" customHeight="1">
      <c r="A40" s="33">
        <v>2560</v>
      </c>
      <c r="B40" s="34" t="s">
        <v>18</v>
      </c>
      <c r="C40" s="34" t="s">
        <v>69</v>
      </c>
      <c r="D40" s="34" t="s">
        <v>2</v>
      </c>
      <c r="E40" s="110" t="s">
        <v>193</v>
      </c>
      <c r="F40" s="148">
        <f>F42</f>
        <v>350</v>
      </c>
      <c r="G40" s="148">
        <f>G42</f>
        <v>0</v>
      </c>
      <c r="H40" s="156">
        <f>H42</f>
        <v>350</v>
      </c>
      <c r="K40" s="190"/>
    </row>
    <row r="41" spans="1:8" s="32" customFormat="1" ht="17.25">
      <c r="A41" s="33"/>
      <c r="B41" s="34"/>
      <c r="C41" s="34"/>
      <c r="D41" s="34"/>
      <c r="E41" s="109" t="s">
        <v>73</v>
      </c>
      <c r="F41" s="148"/>
      <c r="G41" s="148"/>
      <c r="H41" s="156"/>
    </row>
    <row r="42" spans="1:8" s="32" customFormat="1" ht="27">
      <c r="A42" s="33">
        <v>2561</v>
      </c>
      <c r="B42" s="35" t="s">
        <v>18</v>
      </c>
      <c r="C42" s="35" t="s">
        <v>69</v>
      </c>
      <c r="D42" s="35" t="s">
        <v>3</v>
      </c>
      <c r="E42" s="109" t="s">
        <v>194</v>
      </c>
      <c r="F42" s="148">
        <f>G42+H42</f>
        <v>350</v>
      </c>
      <c r="G42" s="148">
        <v>0</v>
      </c>
      <c r="H42" s="156">
        <v>350</v>
      </c>
    </row>
    <row r="43" spans="1:10" s="32" customFormat="1" ht="46.5">
      <c r="A43" s="36">
        <v>2600</v>
      </c>
      <c r="B43" s="34" t="s">
        <v>19</v>
      </c>
      <c r="C43" s="34" t="s">
        <v>2</v>
      </c>
      <c r="D43" s="34" t="s">
        <v>2</v>
      </c>
      <c r="E43" s="160" t="s">
        <v>105</v>
      </c>
      <c r="F43" s="148">
        <f>G43+H43</f>
        <v>1035649.4</v>
      </c>
      <c r="G43" s="148">
        <f>G45+G48+G54</f>
        <v>5000</v>
      </c>
      <c r="H43" s="156">
        <f>H45+H48+H54</f>
        <v>1030649.4</v>
      </c>
      <c r="J43" s="190"/>
    </row>
    <row r="44" spans="1:11" s="32" customFormat="1" ht="17.25">
      <c r="A44" s="33"/>
      <c r="B44" s="34"/>
      <c r="C44" s="34"/>
      <c r="D44" s="34"/>
      <c r="E44" s="109" t="s">
        <v>72</v>
      </c>
      <c r="F44" s="148"/>
      <c r="G44" s="148"/>
      <c r="H44" s="156"/>
      <c r="K44" s="190"/>
    </row>
    <row r="45" spans="1:8" s="32" customFormat="1" ht="27">
      <c r="A45" s="259">
        <v>2660</v>
      </c>
      <c r="B45" s="327" t="s">
        <v>19</v>
      </c>
      <c r="C45" s="280">
        <v>6</v>
      </c>
      <c r="D45" s="328">
        <v>0</v>
      </c>
      <c r="E45" s="329" t="s">
        <v>230</v>
      </c>
      <c r="F45" s="148">
        <f>G45+H45</f>
        <v>31557</v>
      </c>
      <c r="G45" s="148">
        <f>G46</f>
        <v>0</v>
      </c>
      <c r="H45" s="156">
        <f>H47</f>
        <v>31557</v>
      </c>
    </row>
    <row r="46" spans="1:8" s="32" customFormat="1" ht="17.25">
      <c r="A46" s="259"/>
      <c r="B46" s="330"/>
      <c r="C46" s="280"/>
      <c r="D46" s="328"/>
      <c r="E46" s="331" t="s">
        <v>73</v>
      </c>
      <c r="F46" s="148"/>
      <c r="G46" s="148"/>
      <c r="H46" s="156"/>
    </row>
    <row r="47" spans="1:8" s="32" customFormat="1" ht="25.5" customHeight="1">
      <c r="A47" s="259">
        <v>2661</v>
      </c>
      <c r="B47" s="332" t="s">
        <v>19</v>
      </c>
      <c r="C47" s="279">
        <v>6</v>
      </c>
      <c r="D47" s="333">
        <v>1</v>
      </c>
      <c r="E47" s="331" t="s">
        <v>230</v>
      </c>
      <c r="F47" s="148">
        <f>G47+H47</f>
        <v>31557</v>
      </c>
      <c r="G47" s="148">
        <v>0</v>
      </c>
      <c r="H47" s="156">
        <v>31557</v>
      </c>
    </row>
    <row r="48" spans="1:8" s="32" customFormat="1" ht="17.25">
      <c r="A48" s="259">
        <v>2630</v>
      </c>
      <c r="B48" s="34" t="s">
        <v>19</v>
      </c>
      <c r="C48" s="34" t="s">
        <v>88</v>
      </c>
      <c r="D48" s="34" t="s">
        <v>3</v>
      </c>
      <c r="E48" s="162" t="s">
        <v>159</v>
      </c>
      <c r="F48" s="148">
        <f>F50</f>
        <v>876215</v>
      </c>
      <c r="G48" s="148">
        <f>G50</f>
        <v>0</v>
      </c>
      <c r="H48" s="156">
        <f>H50</f>
        <v>876215</v>
      </c>
    </row>
    <row r="49" spans="1:8" s="32" customFormat="1" ht="17.25">
      <c r="A49" s="259"/>
      <c r="B49" s="34"/>
      <c r="C49" s="34"/>
      <c r="D49" s="34"/>
      <c r="E49" s="331" t="s">
        <v>73</v>
      </c>
      <c r="F49" s="148"/>
      <c r="G49" s="148"/>
      <c r="H49" s="156"/>
    </row>
    <row r="50" spans="1:12" s="32" customFormat="1" ht="22.5" customHeight="1">
      <c r="A50" s="95">
        <v>2631</v>
      </c>
      <c r="B50" s="34" t="s">
        <v>19</v>
      </c>
      <c r="C50" s="34" t="s">
        <v>88</v>
      </c>
      <c r="D50" s="34" t="s">
        <v>3</v>
      </c>
      <c r="E50" s="162" t="s">
        <v>159</v>
      </c>
      <c r="F50" s="148">
        <f>G50+H50</f>
        <v>876215</v>
      </c>
      <c r="G50" s="148">
        <v>0</v>
      </c>
      <c r="H50" s="156">
        <v>876215</v>
      </c>
      <c r="K50" s="190"/>
      <c r="L50" s="190"/>
    </row>
    <row r="51" spans="1:8" s="32" customFormat="1" ht="0.75" customHeight="1" hidden="1">
      <c r="A51" s="33">
        <v>2640</v>
      </c>
      <c r="B51" s="34" t="s">
        <v>19</v>
      </c>
      <c r="C51" s="34" t="s">
        <v>67</v>
      </c>
      <c r="D51" s="34" t="s">
        <v>2</v>
      </c>
      <c r="E51" s="110" t="s">
        <v>79</v>
      </c>
      <c r="F51" s="148">
        <f>H51</f>
        <v>0</v>
      </c>
      <c r="G51" s="148"/>
      <c r="H51" s="156">
        <f>H53</f>
        <v>0</v>
      </c>
    </row>
    <row r="52" spans="1:8" s="32" customFormat="1" ht="18" customHeight="1" hidden="1">
      <c r="A52" s="33"/>
      <c r="B52" s="34"/>
      <c r="C52" s="34"/>
      <c r="D52" s="34"/>
      <c r="E52" s="109" t="s">
        <v>73</v>
      </c>
      <c r="F52" s="148"/>
      <c r="G52" s="148"/>
      <c r="H52" s="156"/>
    </row>
    <row r="53" spans="1:8" s="32" customFormat="1" ht="3" customHeight="1" hidden="1">
      <c r="A53" s="33">
        <v>2641</v>
      </c>
      <c r="B53" s="35" t="s">
        <v>19</v>
      </c>
      <c r="C53" s="35" t="s">
        <v>67</v>
      </c>
      <c r="D53" s="35" t="s">
        <v>3</v>
      </c>
      <c r="E53" s="109" t="s">
        <v>161</v>
      </c>
      <c r="F53" s="148">
        <f>H53</f>
        <v>0</v>
      </c>
      <c r="G53" s="148"/>
      <c r="H53" s="156">
        <v>0</v>
      </c>
    </row>
    <row r="54" spans="1:8" s="32" customFormat="1" ht="17.25">
      <c r="A54" s="259">
        <v>2640</v>
      </c>
      <c r="B54" s="270" t="s">
        <v>19</v>
      </c>
      <c r="C54" s="270" t="s">
        <v>67</v>
      </c>
      <c r="D54" s="270" t="s">
        <v>2</v>
      </c>
      <c r="E54" s="301" t="s">
        <v>79</v>
      </c>
      <c r="F54" s="148">
        <f>F56</f>
        <v>127877.4</v>
      </c>
      <c r="G54" s="148">
        <f>G56</f>
        <v>5000</v>
      </c>
      <c r="H54" s="156">
        <f>H56</f>
        <v>122877.4</v>
      </c>
    </row>
    <row r="55" spans="1:8" s="32" customFormat="1" ht="17.25">
      <c r="A55" s="259"/>
      <c r="B55" s="270"/>
      <c r="C55" s="270"/>
      <c r="D55" s="270"/>
      <c r="E55" s="272" t="s">
        <v>73</v>
      </c>
      <c r="F55" s="148"/>
      <c r="G55" s="148"/>
      <c r="H55" s="156"/>
    </row>
    <row r="56" spans="1:8" s="32" customFormat="1" ht="17.25">
      <c r="A56" s="259">
        <v>2641</v>
      </c>
      <c r="B56" s="260" t="s">
        <v>19</v>
      </c>
      <c r="C56" s="260" t="s">
        <v>67</v>
      </c>
      <c r="D56" s="260" t="s">
        <v>3</v>
      </c>
      <c r="E56" s="272" t="s">
        <v>161</v>
      </c>
      <c r="F56" s="148">
        <f>G56+H56</f>
        <v>127877.4</v>
      </c>
      <c r="G56" s="148">
        <v>5000</v>
      </c>
      <c r="H56" s="156">
        <v>122877.4</v>
      </c>
    </row>
    <row r="57" spans="1:8" s="32" customFormat="1" ht="24.75" customHeight="1">
      <c r="A57" s="36">
        <v>2800</v>
      </c>
      <c r="B57" s="34" t="s">
        <v>20</v>
      </c>
      <c r="C57" s="34" t="s">
        <v>2</v>
      </c>
      <c r="D57" s="34" t="s">
        <v>2</v>
      </c>
      <c r="E57" s="111" t="s">
        <v>39</v>
      </c>
      <c r="F57" s="148">
        <f>G57+H57</f>
        <v>1123578.5</v>
      </c>
      <c r="G57" s="148">
        <f>G59+G62</f>
        <v>0</v>
      </c>
      <c r="H57" s="156">
        <f>H59+H62</f>
        <v>1123578.5</v>
      </c>
    </row>
    <row r="58" spans="1:8" s="32" customFormat="1" ht="17.25">
      <c r="A58" s="33"/>
      <c r="B58" s="34"/>
      <c r="C58" s="34"/>
      <c r="D58" s="34"/>
      <c r="E58" s="109" t="s">
        <v>72</v>
      </c>
      <c r="F58" s="148"/>
      <c r="G58" s="148"/>
      <c r="H58" s="156"/>
    </row>
    <row r="59" spans="1:8" s="32" customFormat="1" ht="17.25">
      <c r="A59" s="33">
        <v>2810</v>
      </c>
      <c r="B59" s="35" t="s">
        <v>20</v>
      </c>
      <c r="C59" s="35" t="s">
        <v>3</v>
      </c>
      <c r="D59" s="35" t="s">
        <v>2</v>
      </c>
      <c r="E59" s="110" t="s">
        <v>185</v>
      </c>
      <c r="F59" s="148">
        <f>G59+H59</f>
        <v>817384</v>
      </c>
      <c r="G59" s="148">
        <f>G61</f>
        <v>0</v>
      </c>
      <c r="H59" s="156">
        <f>H61</f>
        <v>817384</v>
      </c>
    </row>
    <row r="60" spans="1:8" s="32" customFormat="1" ht="17.25">
      <c r="A60" s="33"/>
      <c r="B60" s="34"/>
      <c r="C60" s="34"/>
      <c r="D60" s="34"/>
      <c r="E60" s="109" t="s">
        <v>73</v>
      </c>
      <c r="F60" s="148"/>
      <c r="G60" s="148"/>
      <c r="H60" s="156"/>
    </row>
    <row r="61" spans="1:12" s="32" customFormat="1" ht="17.25">
      <c r="A61" s="33">
        <v>2811</v>
      </c>
      <c r="B61" s="35" t="s">
        <v>20</v>
      </c>
      <c r="C61" s="35" t="s">
        <v>3</v>
      </c>
      <c r="D61" s="35" t="s">
        <v>3</v>
      </c>
      <c r="E61" s="109" t="s">
        <v>185</v>
      </c>
      <c r="F61" s="148">
        <f>G61+H61</f>
        <v>817384</v>
      </c>
      <c r="G61" s="148">
        <v>0</v>
      </c>
      <c r="H61" s="156">
        <v>817384</v>
      </c>
      <c r="J61" s="193"/>
      <c r="L61" s="339"/>
    </row>
    <row r="62" spans="1:12" s="32" customFormat="1" ht="17.25">
      <c r="A62" s="33">
        <v>2820</v>
      </c>
      <c r="B62" s="34" t="s">
        <v>20</v>
      </c>
      <c r="C62" s="34" t="s">
        <v>4</v>
      </c>
      <c r="D62" s="34" t="s">
        <v>2</v>
      </c>
      <c r="E62" s="110" t="s">
        <v>140</v>
      </c>
      <c r="F62" s="148">
        <f>H62</f>
        <v>306194.5</v>
      </c>
      <c r="G62" s="148">
        <v>0</v>
      </c>
      <c r="H62" s="156">
        <f>H63+H64</f>
        <v>306194.5</v>
      </c>
      <c r="J62" s="193"/>
      <c r="K62" s="193"/>
      <c r="L62" s="190"/>
    </row>
    <row r="63" spans="1:8" s="32" customFormat="1" ht="17.25">
      <c r="A63" s="33">
        <v>2821</v>
      </c>
      <c r="B63" s="35" t="s">
        <v>20</v>
      </c>
      <c r="C63" s="35" t="s">
        <v>4</v>
      </c>
      <c r="D63" s="35" t="s">
        <v>3</v>
      </c>
      <c r="E63" s="109" t="s">
        <v>81</v>
      </c>
      <c r="F63" s="148">
        <f>G63+H63</f>
        <v>278083.5</v>
      </c>
      <c r="G63" s="148">
        <v>0</v>
      </c>
      <c r="H63" s="156">
        <v>278083.5</v>
      </c>
    </row>
    <row r="64" spans="1:13" s="32" customFormat="1" ht="17.25">
      <c r="A64" s="33">
        <v>2824</v>
      </c>
      <c r="B64" s="35" t="s">
        <v>20</v>
      </c>
      <c r="C64" s="35" t="s">
        <v>4</v>
      </c>
      <c r="D64" s="35" t="s">
        <v>67</v>
      </c>
      <c r="E64" s="109" t="s">
        <v>184</v>
      </c>
      <c r="F64" s="148">
        <f>H64+G64</f>
        <v>28111</v>
      </c>
      <c r="G64" s="148">
        <v>0</v>
      </c>
      <c r="H64" s="156">
        <v>28111</v>
      </c>
      <c r="M64" s="190"/>
    </row>
    <row r="65" spans="1:10" s="32" customFormat="1" ht="17.25">
      <c r="A65" s="36">
        <v>2900</v>
      </c>
      <c r="B65" s="34" t="s">
        <v>21</v>
      </c>
      <c r="C65" s="34" t="s">
        <v>2</v>
      </c>
      <c r="D65" s="34" t="s">
        <v>2</v>
      </c>
      <c r="E65" s="160" t="s">
        <v>107</v>
      </c>
      <c r="F65" s="148">
        <f>G65+H65</f>
        <v>980746.2999999999</v>
      </c>
      <c r="G65" s="148">
        <f>G67+G70</f>
        <v>13372.9</v>
      </c>
      <c r="H65" s="156">
        <f>H67+H72</f>
        <v>967373.3999999999</v>
      </c>
      <c r="J65" s="193"/>
    </row>
    <row r="66" spans="1:11" s="32" customFormat="1" ht="17.25">
      <c r="A66" s="33"/>
      <c r="B66" s="34"/>
      <c r="C66" s="34"/>
      <c r="D66" s="34"/>
      <c r="E66" s="109" t="s">
        <v>72</v>
      </c>
      <c r="F66" s="148"/>
      <c r="G66" s="148"/>
      <c r="H66" s="156"/>
      <c r="K66" s="190"/>
    </row>
    <row r="67" spans="1:14" s="32" customFormat="1" ht="27">
      <c r="A67" s="33">
        <v>2910</v>
      </c>
      <c r="B67" s="34" t="s">
        <v>21</v>
      </c>
      <c r="C67" s="34" t="s">
        <v>3</v>
      </c>
      <c r="D67" s="34" t="s">
        <v>2</v>
      </c>
      <c r="E67" s="110" t="s">
        <v>108</v>
      </c>
      <c r="F67" s="148">
        <f>G67+H67</f>
        <v>949651.1</v>
      </c>
      <c r="G67" s="148">
        <f>G69</f>
        <v>13372.9</v>
      </c>
      <c r="H67" s="156">
        <f>H69</f>
        <v>936278.2</v>
      </c>
      <c r="J67" s="193"/>
      <c r="K67" s="190"/>
      <c r="L67" s="190"/>
      <c r="N67" s="190"/>
    </row>
    <row r="68" spans="1:8" s="32" customFormat="1" ht="17.25">
      <c r="A68" s="33"/>
      <c r="B68" s="34"/>
      <c r="C68" s="34"/>
      <c r="D68" s="34"/>
      <c r="E68" s="109" t="s">
        <v>73</v>
      </c>
      <c r="F68" s="148"/>
      <c r="G68" s="148"/>
      <c r="H68" s="156"/>
    </row>
    <row r="69" spans="1:14" s="32" customFormat="1" ht="17.25">
      <c r="A69" s="33">
        <v>2911</v>
      </c>
      <c r="B69" s="35" t="s">
        <v>21</v>
      </c>
      <c r="C69" s="35" t="s">
        <v>3</v>
      </c>
      <c r="D69" s="35" t="s">
        <v>3</v>
      </c>
      <c r="E69" s="109" t="s">
        <v>82</v>
      </c>
      <c r="F69" s="148">
        <f>G69+H69</f>
        <v>949651.1</v>
      </c>
      <c r="G69" s="148">
        <v>13372.9</v>
      </c>
      <c r="H69" s="156">
        <v>936278.2</v>
      </c>
      <c r="M69" s="190"/>
      <c r="N69" s="190"/>
    </row>
    <row r="70" spans="1:8" s="32" customFormat="1" ht="17.25">
      <c r="A70" s="33">
        <v>2950</v>
      </c>
      <c r="B70" s="34" t="s">
        <v>21</v>
      </c>
      <c r="C70" s="34" t="s">
        <v>68</v>
      </c>
      <c r="D70" s="34" t="s">
        <v>2</v>
      </c>
      <c r="E70" s="110" t="s">
        <v>109</v>
      </c>
      <c r="F70" s="148">
        <f>G70+H70</f>
        <v>31095.2</v>
      </c>
      <c r="G70" s="148">
        <f>G72</f>
        <v>0</v>
      </c>
      <c r="H70" s="156">
        <f>H72</f>
        <v>31095.2</v>
      </c>
    </row>
    <row r="71" spans="1:13" s="32" customFormat="1" ht="17.25">
      <c r="A71" s="33"/>
      <c r="B71" s="34"/>
      <c r="C71" s="34"/>
      <c r="D71" s="34"/>
      <c r="E71" s="109" t="s">
        <v>73</v>
      </c>
      <c r="F71" s="148"/>
      <c r="G71" s="148"/>
      <c r="H71" s="156"/>
      <c r="K71" s="190"/>
      <c r="M71" s="190"/>
    </row>
    <row r="72" spans="1:10" s="32" customFormat="1" ht="17.25">
      <c r="A72" s="33">
        <v>2951</v>
      </c>
      <c r="B72" s="35" t="s">
        <v>21</v>
      </c>
      <c r="C72" s="35" t="s">
        <v>68</v>
      </c>
      <c r="D72" s="35" t="s">
        <v>3</v>
      </c>
      <c r="E72" s="109" t="s">
        <v>110</v>
      </c>
      <c r="F72" s="148">
        <f>G72+H72</f>
        <v>31095.2</v>
      </c>
      <c r="G72" s="148">
        <v>0</v>
      </c>
      <c r="H72" s="156">
        <v>31095.2</v>
      </c>
      <c r="J72" s="190"/>
    </row>
    <row r="73" spans="1:10" s="32" customFormat="1" ht="29.25" customHeight="1">
      <c r="A73" s="269">
        <v>3100</v>
      </c>
      <c r="B73" s="270" t="s">
        <v>208</v>
      </c>
      <c r="C73" s="270" t="s">
        <v>2</v>
      </c>
      <c r="D73" s="270" t="s">
        <v>2</v>
      </c>
      <c r="E73" s="271" t="s">
        <v>209</v>
      </c>
      <c r="F73" s="148">
        <f>F75</f>
        <v>-524442.3</v>
      </c>
      <c r="G73" s="148">
        <v>0</v>
      </c>
      <c r="H73" s="156"/>
      <c r="J73" s="190"/>
    </row>
    <row r="74" spans="1:10" s="32" customFormat="1" ht="17.25">
      <c r="A74" s="259"/>
      <c r="B74" s="270"/>
      <c r="C74" s="270"/>
      <c r="D74" s="270"/>
      <c r="E74" s="272" t="s">
        <v>72</v>
      </c>
      <c r="F74" s="148"/>
      <c r="G74" s="148"/>
      <c r="H74" s="156"/>
      <c r="J74" s="190"/>
    </row>
    <row r="75" spans="1:10" s="32" customFormat="1" ht="27">
      <c r="A75" s="259">
        <v>3110</v>
      </c>
      <c r="B75" s="273" t="s">
        <v>208</v>
      </c>
      <c r="C75" s="273" t="s">
        <v>3</v>
      </c>
      <c r="D75" s="273" t="s">
        <v>2</v>
      </c>
      <c r="E75" s="274" t="s">
        <v>224</v>
      </c>
      <c r="F75" s="148">
        <f>F76</f>
        <v>-524442.3</v>
      </c>
      <c r="G75" s="148">
        <v>0</v>
      </c>
      <c r="H75" s="156"/>
      <c r="J75" s="190"/>
    </row>
    <row r="76" spans="1:10" s="32" customFormat="1" ht="18" thickBot="1">
      <c r="A76" s="275">
        <v>3112</v>
      </c>
      <c r="B76" s="276" t="s">
        <v>208</v>
      </c>
      <c r="C76" s="276" t="s">
        <v>3</v>
      </c>
      <c r="D76" s="276" t="s">
        <v>4</v>
      </c>
      <c r="E76" s="277" t="s">
        <v>211</v>
      </c>
      <c r="F76" s="299">
        <v>-524442.3</v>
      </c>
      <c r="G76" s="299">
        <v>0</v>
      </c>
      <c r="H76" s="322"/>
      <c r="J76" s="190"/>
    </row>
    <row r="77" spans="1:10" s="32" customFormat="1" ht="13.5" customHeight="1">
      <c r="A77" s="243"/>
      <c r="B77" s="244"/>
      <c r="C77" s="244"/>
      <c r="D77" s="244"/>
      <c r="E77" s="245"/>
      <c r="F77" s="208"/>
      <c r="G77" s="208"/>
      <c r="H77" s="211"/>
      <c r="J77" s="190"/>
    </row>
    <row r="78" spans="1:11" s="32" customFormat="1" ht="17.25">
      <c r="A78" s="243"/>
      <c r="B78" s="244"/>
      <c r="C78" s="379" t="s">
        <v>155</v>
      </c>
      <c r="D78" s="379"/>
      <c r="E78" s="379"/>
      <c r="F78" s="379"/>
      <c r="G78" s="379"/>
      <c r="H78" s="379"/>
      <c r="I78" s="379"/>
      <c r="J78" s="379"/>
      <c r="K78" s="379"/>
    </row>
    <row r="79" spans="1:10" s="32" customFormat="1" ht="24.75" customHeight="1">
      <c r="A79" s="243"/>
      <c r="B79" s="244"/>
      <c r="C79" s="244"/>
      <c r="D79" s="244"/>
      <c r="E79" s="245"/>
      <c r="F79" s="208"/>
      <c r="G79" s="208"/>
      <c r="H79" s="211"/>
      <c r="J79" s="190"/>
    </row>
    <row r="80" s="80" customFormat="1" ht="18" customHeight="1">
      <c r="F80" s="358"/>
    </row>
    <row r="81" spans="2:5" ht="17.25">
      <c r="B81" s="40"/>
      <c r="C81" s="37"/>
      <c r="D81" s="38"/>
      <c r="E81" s="23"/>
    </row>
    <row r="82" spans="2:4" ht="17.25">
      <c r="B82" s="40"/>
      <c r="C82" s="41"/>
      <c r="D82" s="42"/>
    </row>
  </sheetData>
  <sheetProtection/>
  <mergeCells count="13">
    <mergeCell ref="E7:E8"/>
    <mergeCell ref="F7:F8"/>
    <mergeCell ref="E2:H2"/>
    <mergeCell ref="C78:K78"/>
    <mergeCell ref="F1:H1"/>
    <mergeCell ref="G7:H7"/>
    <mergeCell ref="E3:H3"/>
    <mergeCell ref="A5:H5"/>
    <mergeCell ref="A7:A8"/>
    <mergeCell ref="B7:B8"/>
    <mergeCell ref="C7:C8"/>
    <mergeCell ref="D7:D8"/>
    <mergeCell ref="F6:H6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5"/>
  <sheetViews>
    <sheetView workbookViewId="0" topLeftCell="A1">
      <selection activeCell="H10" sqref="H10:J1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7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380" t="s">
        <v>93</v>
      </c>
      <c r="E1" s="380"/>
      <c r="F1" s="380"/>
    </row>
    <row r="2" spans="3:6" ht="14.25">
      <c r="C2" s="394" t="s">
        <v>195</v>
      </c>
      <c r="D2" s="394"/>
      <c r="E2" s="394"/>
      <c r="F2" s="394"/>
    </row>
    <row r="3" spans="3:6" ht="14.25">
      <c r="C3" s="374" t="s">
        <v>234</v>
      </c>
      <c r="D3" s="374"/>
      <c r="E3" s="374"/>
      <c r="F3" s="374"/>
    </row>
    <row r="4" spans="4:6" ht="12.75">
      <c r="D4" s="398"/>
      <c r="E4" s="398"/>
      <c r="F4" s="398"/>
    </row>
    <row r="5" spans="1:8" s="46" customFormat="1" ht="37.5" customHeight="1">
      <c r="A5" s="395" t="s">
        <v>240</v>
      </c>
      <c r="B5" s="395"/>
      <c r="C5" s="395"/>
      <c r="D5" s="395"/>
      <c r="E5" s="395"/>
      <c r="F5" s="395"/>
      <c r="G5" s="395"/>
      <c r="H5" s="395"/>
    </row>
    <row r="6" spans="3:6" s="46" customFormat="1" ht="14.25" thickBot="1">
      <c r="C6" s="47"/>
      <c r="E6" s="397" t="s">
        <v>199</v>
      </c>
      <c r="F6" s="397"/>
    </row>
    <row r="7" spans="1:6" s="46" customFormat="1" ht="67.5" customHeight="1">
      <c r="A7" s="381" t="s">
        <v>60</v>
      </c>
      <c r="B7" s="142" t="s">
        <v>50</v>
      </c>
      <c r="C7" s="142"/>
      <c r="D7" s="392" t="s">
        <v>52</v>
      </c>
      <c r="E7" s="377" t="s">
        <v>96</v>
      </c>
      <c r="F7" s="378"/>
    </row>
    <row r="8" spans="1:13" s="46" customFormat="1" ht="33" customHeight="1">
      <c r="A8" s="382"/>
      <c r="B8" s="138" t="s">
        <v>51</v>
      </c>
      <c r="C8" s="65" t="s">
        <v>87</v>
      </c>
      <c r="D8" s="393"/>
      <c r="E8" s="103" t="s">
        <v>53</v>
      </c>
      <c r="F8" s="101" t="s">
        <v>54</v>
      </c>
      <c r="H8" s="191"/>
      <c r="I8" s="191"/>
      <c r="J8" s="191"/>
      <c r="M8" s="209"/>
    </row>
    <row r="9" spans="1:6" s="46" customFormat="1" ht="13.5">
      <c r="A9" s="133">
        <v>1</v>
      </c>
      <c r="B9" s="121">
        <v>2</v>
      </c>
      <c r="C9" s="121">
        <v>3</v>
      </c>
      <c r="D9" s="121">
        <v>4</v>
      </c>
      <c r="E9" s="121">
        <v>5</v>
      </c>
      <c r="F9" s="134">
        <v>6</v>
      </c>
    </row>
    <row r="10" spans="1:13" s="46" customFormat="1" ht="30">
      <c r="A10" s="67">
        <v>4000</v>
      </c>
      <c r="B10" s="139" t="s">
        <v>89</v>
      </c>
      <c r="C10" s="55"/>
      <c r="D10" s="148">
        <f>E10+F10-D47</f>
        <v>7025405.899999999</v>
      </c>
      <c r="E10" s="148">
        <f>E12</f>
        <v>30471</v>
      </c>
      <c r="F10" s="156">
        <f>F48</f>
        <v>7519377.199999999</v>
      </c>
      <c r="H10" s="208"/>
      <c r="I10" s="208"/>
      <c r="J10" s="208"/>
      <c r="K10" s="209"/>
      <c r="L10" s="209"/>
      <c r="M10" s="209"/>
    </row>
    <row r="11" spans="1:10" s="46" customFormat="1" ht="13.5">
      <c r="A11" s="67"/>
      <c r="B11" s="54" t="s">
        <v>55</v>
      </c>
      <c r="C11" s="55"/>
      <c r="D11" s="102"/>
      <c r="E11" s="102"/>
      <c r="F11" s="137"/>
      <c r="H11" s="191"/>
      <c r="I11" s="191"/>
      <c r="J11" s="191"/>
    </row>
    <row r="12" spans="1:10" s="46" customFormat="1" ht="42.75" customHeight="1">
      <c r="A12" s="67">
        <v>4050</v>
      </c>
      <c r="B12" s="140" t="s">
        <v>90</v>
      </c>
      <c r="C12" s="141" t="s">
        <v>47</v>
      </c>
      <c r="D12" s="148">
        <f>E12</f>
        <v>30471</v>
      </c>
      <c r="E12" s="148">
        <f>E14+E24+E38+E42</f>
        <v>30471</v>
      </c>
      <c r="F12" s="137"/>
      <c r="H12" s="191"/>
      <c r="I12" s="191"/>
      <c r="J12" s="191"/>
    </row>
    <row r="13" spans="1:6" s="46" customFormat="1" ht="13.5">
      <c r="A13" s="68"/>
      <c r="B13" s="54" t="s">
        <v>55</v>
      </c>
      <c r="C13" s="55"/>
      <c r="D13" s="102"/>
      <c r="E13" s="102"/>
      <c r="F13" s="137"/>
    </row>
    <row r="14" spans="1:10" s="46" customFormat="1" ht="41.25">
      <c r="A14" s="67">
        <v>4200</v>
      </c>
      <c r="B14" s="175" t="s">
        <v>125</v>
      </c>
      <c r="C14" s="57" t="s">
        <v>47</v>
      </c>
      <c r="D14" s="183">
        <f>E14</f>
        <v>6098.1</v>
      </c>
      <c r="E14" s="183">
        <f>E16+E21</f>
        <v>6098.1</v>
      </c>
      <c r="F14" s="137"/>
      <c r="H14" s="191"/>
      <c r="I14" s="191"/>
      <c r="J14" s="191"/>
    </row>
    <row r="15" spans="1:6" s="46" customFormat="1" ht="13.5">
      <c r="A15" s="68"/>
      <c r="B15" s="54" t="s">
        <v>55</v>
      </c>
      <c r="C15" s="55"/>
      <c r="D15" s="102"/>
      <c r="E15" s="102"/>
      <c r="F15" s="137"/>
    </row>
    <row r="16" spans="1:10" s="46" customFormat="1" ht="39">
      <c r="A16" s="67">
        <v>4210</v>
      </c>
      <c r="B16" s="176" t="s">
        <v>126</v>
      </c>
      <c r="C16" s="57" t="s">
        <v>47</v>
      </c>
      <c r="D16" s="183">
        <f>E16</f>
        <v>5550</v>
      </c>
      <c r="E16" s="183">
        <f>E18+E19+E20</f>
        <v>5550</v>
      </c>
      <c r="F16" s="137"/>
      <c r="H16" s="191"/>
      <c r="I16" s="191"/>
      <c r="J16" s="191"/>
    </row>
    <row r="17" spans="1:6" s="46" customFormat="1" ht="13.5">
      <c r="A17" s="67"/>
      <c r="B17" s="54" t="s">
        <v>73</v>
      </c>
      <c r="C17" s="57"/>
      <c r="D17" s="184"/>
      <c r="E17" s="184"/>
      <c r="F17" s="137"/>
    </row>
    <row r="18" spans="1:6" s="46" customFormat="1" ht="14.25">
      <c r="A18" s="179">
        <v>4212</v>
      </c>
      <c r="B18" s="176" t="s">
        <v>175</v>
      </c>
      <c r="C18" s="59" t="s">
        <v>176</v>
      </c>
      <c r="D18" s="183">
        <f>E18</f>
        <v>5000</v>
      </c>
      <c r="E18" s="183">
        <v>5000</v>
      </c>
      <c r="F18" s="137"/>
    </row>
    <row r="19" spans="1:6" s="46" customFormat="1" ht="14.25">
      <c r="A19" s="179">
        <v>4213</v>
      </c>
      <c r="B19" s="174" t="s">
        <v>186</v>
      </c>
      <c r="C19" s="59" t="s">
        <v>187</v>
      </c>
      <c r="D19" s="183">
        <f>E19</f>
        <v>500</v>
      </c>
      <c r="E19" s="183">
        <v>500</v>
      </c>
      <c r="F19" s="137"/>
    </row>
    <row r="20" spans="1:6" s="46" customFormat="1" ht="14.25">
      <c r="A20" s="179">
        <v>4214</v>
      </c>
      <c r="B20" s="174" t="s">
        <v>188</v>
      </c>
      <c r="C20" s="59" t="s">
        <v>189</v>
      </c>
      <c r="D20" s="183">
        <f>E20</f>
        <v>50</v>
      </c>
      <c r="E20" s="183">
        <v>50</v>
      </c>
      <c r="F20" s="137"/>
    </row>
    <row r="21" spans="1:6" s="46" customFormat="1" ht="39">
      <c r="A21" s="179">
        <v>4260</v>
      </c>
      <c r="B21" s="312" t="s">
        <v>248</v>
      </c>
      <c r="C21" s="58" t="s">
        <v>47</v>
      </c>
      <c r="D21" s="183">
        <f>E21</f>
        <v>548.1</v>
      </c>
      <c r="E21" s="183">
        <f>E23</f>
        <v>548.1</v>
      </c>
      <c r="F21" s="137"/>
    </row>
    <row r="22" spans="1:6" s="46" customFormat="1" ht="18" customHeight="1">
      <c r="A22" s="179"/>
      <c r="B22" s="200" t="s">
        <v>73</v>
      </c>
      <c r="C22" s="58"/>
      <c r="D22" s="183"/>
      <c r="E22" s="183"/>
      <c r="F22" s="137"/>
    </row>
    <row r="23" spans="1:6" s="46" customFormat="1" ht="18" customHeight="1">
      <c r="A23" s="179">
        <v>4264</v>
      </c>
      <c r="B23" s="303" t="s">
        <v>249</v>
      </c>
      <c r="C23" s="302" t="s">
        <v>250</v>
      </c>
      <c r="D23" s="183">
        <f>E23</f>
        <v>548.1</v>
      </c>
      <c r="E23" s="183">
        <v>548.1</v>
      </c>
      <c r="F23" s="137"/>
    </row>
    <row r="24" spans="1:6" s="46" customFormat="1" ht="17.25" customHeight="1">
      <c r="A24" s="69">
        <v>4400</v>
      </c>
      <c r="B24" s="63" t="s">
        <v>86</v>
      </c>
      <c r="C24" s="65" t="s">
        <v>47</v>
      </c>
      <c r="D24" s="183">
        <f>E24</f>
        <v>21236.9</v>
      </c>
      <c r="E24" s="183">
        <f>E26</f>
        <v>21236.9</v>
      </c>
      <c r="F24" s="137"/>
    </row>
    <row r="25" spans="1:6" s="46" customFormat="1" ht="13.5">
      <c r="A25" s="68"/>
      <c r="B25" s="54" t="s">
        <v>55</v>
      </c>
      <c r="C25" s="55"/>
      <c r="D25" s="184"/>
      <c r="E25" s="184"/>
      <c r="F25" s="137"/>
    </row>
    <row r="26" spans="1:6" s="46" customFormat="1" ht="27">
      <c r="A26" s="67">
        <v>4410</v>
      </c>
      <c r="B26" s="61" t="s">
        <v>0</v>
      </c>
      <c r="C26" s="57" t="s">
        <v>47</v>
      </c>
      <c r="D26" s="183">
        <f>E26</f>
        <v>21236.9</v>
      </c>
      <c r="E26" s="183">
        <f>E28</f>
        <v>21236.9</v>
      </c>
      <c r="F26" s="137"/>
    </row>
    <row r="27" spans="1:6" s="46" customFormat="1" ht="14.25">
      <c r="A27" s="67"/>
      <c r="B27" s="54" t="s">
        <v>73</v>
      </c>
      <c r="C27" s="57"/>
      <c r="D27" s="183"/>
      <c r="E27" s="183"/>
      <c r="F27" s="137"/>
    </row>
    <row r="28" spans="1:6" s="46" customFormat="1" ht="27">
      <c r="A28" s="67">
        <v>4411</v>
      </c>
      <c r="B28" s="177" t="s">
        <v>91</v>
      </c>
      <c r="C28" s="59" t="s">
        <v>46</v>
      </c>
      <c r="D28" s="183">
        <f>E28</f>
        <v>21236.9</v>
      </c>
      <c r="E28" s="183">
        <v>21236.9</v>
      </c>
      <c r="F28" s="137"/>
    </row>
    <row r="29" spans="1:6" s="46" customFormat="1" ht="28.5" hidden="1">
      <c r="A29" s="179">
        <v>4600</v>
      </c>
      <c r="B29" s="207" t="s">
        <v>162</v>
      </c>
      <c r="C29" s="58" t="s">
        <v>47</v>
      </c>
      <c r="D29" s="183">
        <f>E29</f>
        <v>0</v>
      </c>
      <c r="E29" s="183">
        <f>E31</f>
        <v>0</v>
      </c>
      <c r="F29" s="137"/>
    </row>
    <row r="30" spans="1:6" s="46" customFormat="1" ht="13.5" hidden="1">
      <c r="A30" s="179"/>
      <c r="B30" s="200" t="s">
        <v>55</v>
      </c>
      <c r="C30" s="55"/>
      <c r="D30" s="184"/>
      <c r="E30" s="184"/>
      <c r="F30" s="137"/>
    </row>
    <row r="31" spans="1:8" s="46" customFormat="1" ht="40.5" hidden="1">
      <c r="A31" s="179">
        <v>4630</v>
      </c>
      <c r="B31" s="61" t="s">
        <v>163</v>
      </c>
      <c r="C31" s="58" t="s">
        <v>47</v>
      </c>
      <c r="D31" s="184">
        <f>E31</f>
        <v>0</v>
      </c>
      <c r="E31" s="184">
        <f>E33</f>
        <v>0</v>
      </c>
      <c r="F31" s="137"/>
      <c r="H31" s="191"/>
    </row>
    <row r="32" spans="1:10" s="46" customFormat="1" ht="13.5" hidden="1">
      <c r="A32" s="179"/>
      <c r="B32" s="200" t="s">
        <v>73</v>
      </c>
      <c r="C32" s="58"/>
      <c r="D32" s="184"/>
      <c r="E32" s="184"/>
      <c r="F32" s="137"/>
      <c r="J32" s="191"/>
    </row>
    <row r="33" spans="1:6" s="46" customFormat="1" ht="15" customHeight="1" hidden="1">
      <c r="A33" s="179">
        <v>4634</v>
      </c>
      <c r="B33" s="177" t="s">
        <v>164</v>
      </c>
      <c r="C33" s="59" t="s">
        <v>165</v>
      </c>
      <c r="D33" s="184">
        <f>E33</f>
        <v>0</v>
      </c>
      <c r="E33" s="184">
        <v>0</v>
      </c>
      <c r="F33" s="137"/>
    </row>
    <row r="34" spans="1:6" s="46" customFormat="1" ht="14.25" hidden="1">
      <c r="A34" s="67">
        <v>4770</v>
      </c>
      <c r="B34" s="61" t="s">
        <v>141</v>
      </c>
      <c r="C34" s="57" t="s">
        <v>47</v>
      </c>
      <c r="D34" s="183">
        <f>D36</f>
        <v>0</v>
      </c>
      <c r="E34" s="183">
        <f>E36</f>
        <v>0</v>
      </c>
      <c r="F34" s="137"/>
    </row>
    <row r="35" spans="1:6" s="46" customFormat="1" ht="13.5" hidden="1">
      <c r="A35" s="67"/>
      <c r="B35" s="54" t="s">
        <v>73</v>
      </c>
      <c r="C35" s="57"/>
      <c r="D35" s="184"/>
      <c r="E35" s="184"/>
      <c r="F35" s="137"/>
    </row>
    <row r="36" spans="1:6" s="46" customFormat="1" ht="13.5" hidden="1">
      <c r="A36" s="67">
        <v>4771</v>
      </c>
      <c r="B36" s="177" t="s">
        <v>142</v>
      </c>
      <c r="C36" s="59" t="s">
        <v>143</v>
      </c>
      <c r="D36" s="184">
        <v>0</v>
      </c>
      <c r="E36" s="184">
        <v>0</v>
      </c>
      <c r="F36" s="137"/>
    </row>
    <row r="37" spans="1:6" s="46" customFormat="1" ht="40.5" hidden="1">
      <c r="A37" s="67"/>
      <c r="B37" s="177" t="s">
        <v>146</v>
      </c>
      <c r="C37" s="59"/>
      <c r="D37" s="184">
        <f>E37</f>
        <v>0</v>
      </c>
      <c r="E37" s="184">
        <v>0</v>
      </c>
      <c r="F37" s="137"/>
    </row>
    <row r="38" spans="1:6" s="46" customFormat="1" ht="28.5">
      <c r="A38" s="179">
        <v>4600</v>
      </c>
      <c r="B38" s="365" t="s">
        <v>251</v>
      </c>
      <c r="C38" s="58" t="s">
        <v>47</v>
      </c>
      <c r="D38" s="183">
        <f>E38</f>
        <v>3136</v>
      </c>
      <c r="E38" s="183">
        <f>E40</f>
        <v>3136</v>
      </c>
      <c r="F38" s="137"/>
    </row>
    <row r="39" spans="1:6" s="46" customFormat="1" ht="14.25">
      <c r="A39" s="179"/>
      <c r="B39" s="200" t="s">
        <v>55</v>
      </c>
      <c r="C39" s="55"/>
      <c r="D39" s="183"/>
      <c r="E39" s="183"/>
      <c r="F39" s="137"/>
    </row>
    <row r="40" spans="1:9" s="46" customFormat="1" ht="40.5">
      <c r="A40" s="179">
        <v>4630</v>
      </c>
      <c r="B40" s="305" t="s">
        <v>163</v>
      </c>
      <c r="C40" s="58" t="s">
        <v>47</v>
      </c>
      <c r="D40" s="183">
        <f>E40</f>
        <v>3136</v>
      </c>
      <c r="E40" s="183">
        <f>E41</f>
        <v>3136</v>
      </c>
      <c r="F40" s="137"/>
      <c r="I40" s="191"/>
    </row>
    <row r="41" spans="1:6" s="46" customFormat="1" ht="14.25">
      <c r="A41" s="179">
        <v>4634</v>
      </c>
      <c r="B41" s="303" t="s">
        <v>164</v>
      </c>
      <c r="C41" s="302" t="s">
        <v>165</v>
      </c>
      <c r="D41" s="183">
        <f>E41</f>
        <v>3136</v>
      </c>
      <c r="E41" s="183">
        <v>3136</v>
      </c>
      <c r="F41" s="137"/>
    </row>
    <row r="42" spans="1:6" s="46" customFormat="1" ht="39.75">
      <c r="A42" s="269">
        <v>4700</v>
      </c>
      <c r="B42" s="304" t="s">
        <v>217</v>
      </c>
      <c r="C42" s="57" t="s">
        <v>47</v>
      </c>
      <c r="D42" s="183">
        <f>D44</f>
        <v>-524442.3</v>
      </c>
      <c r="E42" s="183"/>
      <c r="F42" s="137"/>
    </row>
    <row r="43" spans="1:6" s="46" customFormat="1" ht="14.25">
      <c r="A43" s="68"/>
      <c r="B43" s="54" t="s">
        <v>55</v>
      </c>
      <c r="C43" s="55"/>
      <c r="D43" s="183"/>
      <c r="E43" s="183"/>
      <c r="F43" s="137"/>
    </row>
    <row r="44" spans="1:6" s="46" customFormat="1" ht="14.25">
      <c r="A44" s="67">
        <v>4770</v>
      </c>
      <c r="B44" s="305" t="s">
        <v>141</v>
      </c>
      <c r="C44" s="57" t="s">
        <v>47</v>
      </c>
      <c r="D44" s="183">
        <f>D46</f>
        <v>-524442.3</v>
      </c>
      <c r="E44" s="183"/>
      <c r="F44" s="137"/>
    </row>
    <row r="45" spans="1:6" s="46" customFormat="1" ht="14.25">
      <c r="A45" s="67"/>
      <c r="B45" s="54" t="s">
        <v>73</v>
      </c>
      <c r="C45" s="57"/>
      <c r="D45" s="183"/>
      <c r="E45" s="183"/>
      <c r="F45" s="137"/>
    </row>
    <row r="46" spans="1:6" s="46" customFormat="1" ht="14.25">
      <c r="A46" s="67">
        <v>4771</v>
      </c>
      <c r="B46" s="303" t="s">
        <v>142</v>
      </c>
      <c r="C46" s="302" t="s">
        <v>143</v>
      </c>
      <c r="D46" s="183">
        <v>-524442.3</v>
      </c>
      <c r="E46" s="183"/>
      <c r="F46" s="137"/>
    </row>
    <row r="47" spans="1:6" s="46" customFormat="1" ht="40.5">
      <c r="A47" s="67"/>
      <c r="B47" s="303" t="s">
        <v>146</v>
      </c>
      <c r="C47" s="302"/>
      <c r="D47" s="183">
        <f>E47</f>
        <v>524442.3</v>
      </c>
      <c r="E47" s="183">
        <v>524442.3</v>
      </c>
      <c r="F47" s="137"/>
    </row>
    <row r="48" spans="1:11" s="46" customFormat="1" ht="48">
      <c r="A48" s="67">
        <v>5000</v>
      </c>
      <c r="B48" s="178" t="s">
        <v>127</v>
      </c>
      <c r="C48" s="58" t="s">
        <v>47</v>
      </c>
      <c r="D48" s="183">
        <f>F48</f>
        <v>7519377.199999999</v>
      </c>
      <c r="E48" s="183"/>
      <c r="F48" s="186">
        <f>F50+F64</f>
        <v>7519377.199999999</v>
      </c>
      <c r="K48" s="209"/>
    </row>
    <row r="49" spans="1:6" s="46" customFormat="1" ht="13.5">
      <c r="A49" s="68"/>
      <c r="B49" s="54" t="s">
        <v>55</v>
      </c>
      <c r="C49" s="55"/>
      <c r="D49" s="184"/>
      <c r="E49" s="184"/>
      <c r="F49" s="185"/>
    </row>
    <row r="50" spans="1:6" s="46" customFormat="1" ht="27">
      <c r="A50" s="67">
        <v>5100</v>
      </c>
      <c r="B50" s="63" t="s">
        <v>128</v>
      </c>
      <c r="C50" s="58" t="s">
        <v>47</v>
      </c>
      <c r="D50" s="183">
        <f>F50</f>
        <v>7511877.199999999</v>
      </c>
      <c r="E50" s="183"/>
      <c r="F50" s="186">
        <f>F52+F61</f>
        <v>7511877.199999999</v>
      </c>
    </row>
    <row r="51" spans="1:6" s="46" customFormat="1" ht="13.5">
      <c r="A51" s="68"/>
      <c r="B51" s="54" t="s">
        <v>55</v>
      </c>
      <c r="C51" s="55"/>
      <c r="D51" s="184"/>
      <c r="E51" s="184"/>
      <c r="F51" s="185"/>
    </row>
    <row r="52" spans="1:9" s="46" customFormat="1" ht="27">
      <c r="A52" s="67">
        <v>5110</v>
      </c>
      <c r="B52" s="61" t="s">
        <v>129</v>
      </c>
      <c r="C52" s="58" t="s">
        <v>47</v>
      </c>
      <c r="D52" s="183">
        <f>F52</f>
        <v>7495927.199999999</v>
      </c>
      <c r="E52" s="183"/>
      <c r="F52" s="186">
        <f>F54+F55</f>
        <v>7495927.199999999</v>
      </c>
      <c r="I52" s="191"/>
    </row>
    <row r="53" spans="1:6" s="46" customFormat="1" ht="14.25">
      <c r="A53" s="67"/>
      <c r="B53" s="54" t="s">
        <v>73</v>
      </c>
      <c r="C53" s="57"/>
      <c r="D53" s="183"/>
      <c r="E53" s="183"/>
      <c r="F53" s="186"/>
    </row>
    <row r="54" spans="1:11" s="46" customFormat="1" ht="18.75" customHeight="1">
      <c r="A54" s="67">
        <v>5112</v>
      </c>
      <c r="B54" s="171" t="s">
        <v>152</v>
      </c>
      <c r="C54" s="58" t="s">
        <v>153</v>
      </c>
      <c r="D54" s="183">
        <f>F54</f>
        <v>2630694.6</v>
      </c>
      <c r="E54" s="183"/>
      <c r="F54" s="186">
        <v>2630694.6</v>
      </c>
      <c r="I54" s="191"/>
      <c r="K54" s="191"/>
    </row>
    <row r="55" spans="1:13" s="46" customFormat="1" ht="18" customHeight="1">
      <c r="A55" s="67">
        <v>5113</v>
      </c>
      <c r="B55" s="172" t="s">
        <v>1</v>
      </c>
      <c r="C55" s="180" t="s">
        <v>130</v>
      </c>
      <c r="D55" s="183">
        <f>F55</f>
        <v>4865232.6</v>
      </c>
      <c r="E55" s="183"/>
      <c r="F55" s="186">
        <v>4865232.6</v>
      </c>
      <c r="H55" s="191"/>
      <c r="I55" s="191"/>
      <c r="J55" s="191"/>
      <c r="K55" s="191"/>
      <c r="M55" s="191"/>
    </row>
    <row r="56" spans="1:9" s="46" customFormat="1" ht="14.25" hidden="1">
      <c r="A56" s="179">
        <v>5120</v>
      </c>
      <c r="B56" s="168" t="s">
        <v>149</v>
      </c>
      <c r="C56" s="180"/>
      <c r="D56" s="183">
        <f>F56</f>
        <v>0</v>
      </c>
      <c r="E56" s="183"/>
      <c r="F56" s="186">
        <f>F57+F58+F60</f>
        <v>0</v>
      </c>
      <c r="G56" s="51"/>
      <c r="I56" s="191"/>
    </row>
    <row r="57" spans="1:6" s="46" customFormat="1" ht="13.5" hidden="1">
      <c r="A57" s="67">
        <v>5121</v>
      </c>
      <c r="B57" s="172" t="s">
        <v>147</v>
      </c>
      <c r="C57" s="180" t="s">
        <v>148</v>
      </c>
      <c r="D57" s="184">
        <f>F57</f>
        <v>0</v>
      </c>
      <c r="E57" s="184"/>
      <c r="F57" s="185">
        <v>0</v>
      </c>
    </row>
    <row r="58" spans="1:6" s="46" customFormat="1" ht="13.5" hidden="1">
      <c r="A58" s="67">
        <v>5122</v>
      </c>
      <c r="B58" s="166" t="s">
        <v>44</v>
      </c>
      <c r="C58" s="180" t="s">
        <v>134</v>
      </c>
      <c r="D58" s="184">
        <v>0</v>
      </c>
      <c r="E58" s="184"/>
      <c r="F58" s="185">
        <v>0</v>
      </c>
    </row>
    <row r="59" spans="1:6" s="46" customFormat="1" ht="13.5" hidden="1">
      <c r="A59" s="67">
        <v>5129</v>
      </c>
      <c r="B59" s="166" t="s">
        <v>144</v>
      </c>
      <c r="C59" s="180" t="s">
        <v>145</v>
      </c>
      <c r="D59" s="184">
        <f>F59</f>
        <v>0</v>
      </c>
      <c r="E59" s="184"/>
      <c r="F59" s="185">
        <v>0</v>
      </c>
    </row>
    <row r="60" spans="1:6" s="46" customFormat="1" ht="13.5" hidden="1">
      <c r="A60" s="67">
        <v>5123</v>
      </c>
      <c r="B60" s="172" t="s">
        <v>166</v>
      </c>
      <c r="C60" s="180" t="s">
        <v>145</v>
      </c>
      <c r="D60" s="184">
        <f>F60</f>
        <v>0</v>
      </c>
      <c r="E60" s="184"/>
      <c r="F60" s="185">
        <v>0</v>
      </c>
    </row>
    <row r="61" spans="1:6" s="46" customFormat="1" ht="27">
      <c r="A61" s="67">
        <v>5130</v>
      </c>
      <c r="B61" s="61" t="s">
        <v>131</v>
      </c>
      <c r="C61" s="58" t="s">
        <v>47</v>
      </c>
      <c r="D61" s="183">
        <f>F61</f>
        <v>15950</v>
      </c>
      <c r="E61" s="183"/>
      <c r="F61" s="186">
        <f>F63</f>
        <v>15950</v>
      </c>
    </row>
    <row r="62" spans="1:6" s="46" customFormat="1" ht="14.25">
      <c r="A62" s="67"/>
      <c r="B62" s="54" t="s">
        <v>73</v>
      </c>
      <c r="C62" s="58"/>
      <c r="D62" s="183"/>
      <c r="E62" s="183"/>
      <c r="F62" s="186"/>
    </row>
    <row r="63" spans="1:6" s="46" customFormat="1" ht="15" thickBot="1">
      <c r="A63" s="196">
        <v>5134</v>
      </c>
      <c r="B63" s="197" t="s">
        <v>132</v>
      </c>
      <c r="C63" s="198" t="s">
        <v>133</v>
      </c>
      <c r="D63" s="183">
        <f>F63</f>
        <v>15950</v>
      </c>
      <c r="E63" s="183"/>
      <c r="F63" s="186">
        <v>15950</v>
      </c>
    </row>
    <row r="64" spans="1:6" s="46" customFormat="1" ht="42.75">
      <c r="A64" s="179">
        <v>5500</v>
      </c>
      <c r="B64" s="346" t="s">
        <v>246</v>
      </c>
      <c r="C64" s="58" t="s">
        <v>47</v>
      </c>
      <c r="D64" s="183">
        <f>F64</f>
        <v>7500</v>
      </c>
      <c r="E64" s="183"/>
      <c r="F64" s="186">
        <f>F66</f>
        <v>7500</v>
      </c>
    </row>
    <row r="65" spans="1:6" s="46" customFormat="1" ht="14.25">
      <c r="A65" s="179"/>
      <c r="B65" s="348" t="s">
        <v>55</v>
      </c>
      <c r="C65" s="58"/>
      <c r="D65" s="183"/>
      <c r="E65" s="183"/>
      <c r="F65" s="186"/>
    </row>
    <row r="66" spans="1:6" s="46" customFormat="1" ht="42.75">
      <c r="A66" s="349">
        <v>5510</v>
      </c>
      <c r="B66" s="350" t="s">
        <v>244</v>
      </c>
      <c r="C66" s="58" t="s">
        <v>47</v>
      </c>
      <c r="D66" s="183">
        <f>F66</f>
        <v>7500</v>
      </c>
      <c r="E66" s="183"/>
      <c r="F66" s="186">
        <f>F67</f>
        <v>7500</v>
      </c>
    </row>
    <row r="67" spans="1:6" s="46" customFormat="1" ht="43.5" thickBot="1">
      <c r="A67" s="351">
        <v>5511</v>
      </c>
      <c r="B67" s="352" t="s">
        <v>245</v>
      </c>
      <c r="C67" s="353" t="s">
        <v>247</v>
      </c>
      <c r="D67" s="183">
        <f>F67</f>
        <v>7500</v>
      </c>
      <c r="E67" s="183"/>
      <c r="F67" s="186">
        <v>7500</v>
      </c>
    </row>
    <row r="68" spans="1:8" s="46" customFormat="1" ht="18" customHeight="1">
      <c r="A68" s="246"/>
      <c r="B68" s="251"/>
      <c r="C68" s="252"/>
      <c r="D68" s="253"/>
      <c r="E68" s="253"/>
      <c r="F68" s="253"/>
      <c r="H68" s="191"/>
    </row>
    <row r="69" spans="1:8" s="46" customFormat="1" ht="18" customHeight="1">
      <c r="A69" s="246"/>
      <c r="B69" s="396" t="s">
        <v>225</v>
      </c>
      <c r="C69" s="396"/>
      <c r="D69" s="396"/>
      <c r="E69" s="396"/>
      <c r="F69" s="396"/>
      <c r="H69" s="191"/>
    </row>
    <row r="70" spans="1:9" s="80" customFormat="1" ht="24" customHeight="1">
      <c r="A70" s="379" t="s">
        <v>198</v>
      </c>
      <c r="B70" s="379"/>
      <c r="C70" s="379"/>
      <c r="D70" s="379"/>
      <c r="E70" s="379"/>
      <c r="F70" s="379"/>
      <c r="G70" s="379"/>
      <c r="I70" s="219"/>
    </row>
    <row r="71" spans="3:9" s="11" customFormat="1" ht="12.75">
      <c r="C71" s="18"/>
      <c r="I71" s="220"/>
    </row>
    <row r="72" s="11" customFormat="1" ht="12.75">
      <c r="C72" s="18"/>
    </row>
    <row r="73" s="11" customFormat="1" ht="12.75">
      <c r="C73" s="18"/>
    </row>
    <row r="74" s="11" customFormat="1" ht="12.75">
      <c r="C74" s="18"/>
    </row>
    <row r="75" s="11" customFormat="1" ht="12.75">
      <c r="C75" s="18"/>
    </row>
    <row r="76" s="11" customFormat="1" ht="12.75">
      <c r="C76" s="18"/>
    </row>
    <row r="77" s="11" customFormat="1" ht="12.75">
      <c r="C77" s="18"/>
    </row>
    <row r="78" s="11" customFormat="1" ht="12.75">
      <c r="C78" s="18"/>
    </row>
    <row r="79" s="11" customFormat="1" ht="12.75">
      <c r="C79" s="18"/>
    </row>
    <row r="80" s="11" customFormat="1" ht="12.75">
      <c r="C80" s="18"/>
    </row>
    <row r="81" s="11" customFormat="1" ht="12.75">
      <c r="C81" s="18"/>
    </row>
    <row r="82" s="11" customFormat="1" ht="12.75">
      <c r="C82" s="18"/>
    </row>
    <row r="83" s="11" customFormat="1" ht="12.75">
      <c r="C83" s="18"/>
    </row>
    <row r="84" s="11" customFormat="1" ht="12.75">
      <c r="C84" s="18"/>
    </row>
    <row r="85" s="11" customFormat="1" ht="12.75">
      <c r="C85" s="18"/>
    </row>
    <row r="86" s="11" customFormat="1" ht="12.75">
      <c r="C86" s="18"/>
    </row>
    <row r="87" s="11" customFormat="1" ht="12.75">
      <c r="C87" s="18"/>
    </row>
    <row r="88" s="11" customFormat="1" ht="12.75">
      <c r="C88" s="18"/>
    </row>
    <row r="89" s="11" customFormat="1" ht="12.75">
      <c r="C89" s="18"/>
    </row>
    <row r="90" s="11" customFormat="1" ht="12.75">
      <c r="C90" s="18"/>
    </row>
    <row r="91" s="11" customFormat="1" ht="12.75">
      <c r="C91" s="18"/>
    </row>
    <row r="92" s="11" customFormat="1" ht="12.75">
      <c r="C92" s="18"/>
    </row>
    <row r="93" s="11" customFormat="1" ht="12.75">
      <c r="C93" s="18"/>
    </row>
    <row r="94" s="11" customFormat="1" ht="12.75">
      <c r="C94" s="18"/>
    </row>
    <row r="95" s="11" customFormat="1" ht="12.75">
      <c r="C95" s="18"/>
    </row>
    <row r="96" s="11" customFormat="1" ht="12.75">
      <c r="C96" s="18"/>
    </row>
    <row r="97" s="11" customFormat="1" ht="12.75">
      <c r="C97" s="18"/>
    </row>
    <row r="98" s="11" customFormat="1" ht="12.75">
      <c r="C98" s="18"/>
    </row>
    <row r="99" s="11" customFormat="1" ht="12.75">
      <c r="C99" s="18"/>
    </row>
    <row r="100" s="11" customFormat="1" ht="12.75">
      <c r="C100" s="18"/>
    </row>
    <row r="101" s="11" customFormat="1" ht="12.75">
      <c r="C101" s="18"/>
    </row>
    <row r="102" s="11" customFormat="1" ht="12.75">
      <c r="C102" s="18"/>
    </row>
    <row r="103" s="11" customFormat="1" ht="12.75">
      <c r="C103" s="18"/>
    </row>
    <row r="104" s="11" customFormat="1" ht="12.75">
      <c r="C104" s="18"/>
    </row>
    <row r="105" s="11" customFormat="1" ht="12.75">
      <c r="C105" s="18"/>
    </row>
    <row r="106" s="11" customFormat="1" ht="12.75">
      <c r="C106" s="18"/>
    </row>
    <row r="107" s="11" customFormat="1" ht="12.75">
      <c r="C107" s="18"/>
    </row>
    <row r="108" s="11" customFormat="1" ht="12.75">
      <c r="C108" s="18"/>
    </row>
    <row r="109" s="11" customFormat="1" ht="12.75">
      <c r="C109" s="18"/>
    </row>
    <row r="110" s="11" customFormat="1" ht="12.75">
      <c r="C110" s="18"/>
    </row>
    <row r="111" s="11" customFormat="1" ht="12.75">
      <c r="C111" s="18"/>
    </row>
    <row r="112" s="11" customFormat="1" ht="12.75">
      <c r="C112" s="18"/>
    </row>
    <row r="113" s="11" customFormat="1" ht="12.75">
      <c r="C113" s="18"/>
    </row>
    <row r="114" s="11" customFormat="1" ht="12.75">
      <c r="C114" s="18"/>
    </row>
    <row r="115" s="11" customFormat="1" ht="12.75">
      <c r="C115" s="18"/>
    </row>
    <row r="116" s="11" customFormat="1" ht="12.75">
      <c r="C116" s="18"/>
    </row>
    <row r="117" s="11" customFormat="1" ht="12.75">
      <c r="C117" s="18"/>
    </row>
    <row r="118" s="11" customFormat="1" ht="12.75">
      <c r="C118" s="18"/>
    </row>
    <row r="119" s="11" customFormat="1" ht="12.75">
      <c r="C119" s="18"/>
    </row>
    <row r="120" s="11" customFormat="1" ht="12.75">
      <c r="C120" s="18"/>
    </row>
    <row r="121" s="11" customFormat="1" ht="12.75">
      <c r="C121" s="18"/>
    </row>
    <row r="122" s="11" customFormat="1" ht="12.75">
      <c r="C122" s="18"/>
    </row>
    <row r="123" s="11" customFormat="1" ht="12.75">
      <c r="C123" s="18"/>
    </row>
    <row r="124" s="11" customFormat="1" ht="12.75">
      <c r="C124" s="18"/>
    </row>
    <row r="125" s="11" customFormat="1" ht="12.75">
      <c r="C125" s="18"/>
    </row>
    <row r="126" s="11" customFormat="1" ht="12.75">
      <c r="C126" s="18"/>
    </row>
    <row r="127" s="11" customFormat="1" ht="12.75">
      <c r="C127" s="18"/>
    </row>
    <row r="128" s="11" customFormat="1" ht="12.75">
      <c r="C128" s="18"/>
    </row>
    <row r="129" s="11" customFormat="1" ht="12.75">
      <c r="C129" s="18"/>
    </row>
    <row r="130" s="11" customFormat="1" ht="12.75">
      <c r="C130" s="18"/>
    </row>
    <row r="131" s="11" customFormat="1" ht="12.75">
      <c r="C131" s="18"/>
    </row>
    <row r="132" s="11" customFormat="1" ht="12.75">
      <c r="C132" s="18"/>
    </row>
    <row r="133" s="11" customFormat="1" ht="12.75">
      <c r="C133" s="18"/>
    </row>
    <row r="134" s="11" customFormat="1" ht="12.75">
      <c r="C134" s="18"/>
    </row>
    <row r="135" s="11" customFormat="1" ht="12.75">
      <c r="C135" s="18"/>
    </row>
    <row r="136" s="11" customFormat="1" ht="12.75">
      <c r="C136" s="18"/>
    </row>
    <row r="137" s="11" customFormat="1" ht="12.75">
      <c r="C137" s="18"/>
    </row>
    <row r="138" s="11" customFormat="1" ht="12.75">
      <c r="C138" s="18"/>
    </row>
    <row r="139" s="11" customFormat="1" ht="12.75">
      <c r="C139" s="18"/>
    </row>
    <row r="140" s="11" customFormat="1" ht="12.75">
      <c r="C140" s="18"/>
    </row>
    <row r="141" s="11" customFormat="1" ht="12.75">
      <c r="C141" s="18"/>
    </row>
    <row r="142" s="11" customFormat="1" ht="12.75">
      <c r="C142" s="18"/>
    </row>
    <row r="143" s="11" customFormat="1" ht="12.75">
      <c r="C143" s="18"/>
    </row>
    <row r="144" s="11" customFormat="1" ht="12.75">
      <c r="C144" s="18"/>
    </row>
    <row r="145" s="11" customFormat="1" ht="12.75">
      <c r="C145" s="18"/>
    </row>
    <row r="146" s="11" customFormat="1" ht="12.75">
      <c r="C146" s="18"/>
    </row>
    <row r="147" s="11" customFormat="1" ht="12.75">
      <c r="C147" s="18"/>
    </row>
    <row r="148" s="11" customFormat="1" ht="12.75">
      <c r="C148" s="18"/>
    </row>
    <row r="149" s="11" customFormat="1" ht="12.75">
      <c r="C149" s="18"/>
    </row>
    <row r="150" s="11" customFormat="1" ht="12.75">
      <c r="C150" s="18"/>
    </row>
    <row r="151" s="11" customFormat="1" ht="12.75">
      <c r="C151" s="18"/>
    </row>
    <row r="152" s="11" customFormat="1" ht="12.75">
      <c r="C152" s="18"/>
    </row>
    <row r="153" s="11" customFormat="1" ht="12.75">
      <c r="C153" s="18"/>
    </row>
    <row r="154" s="11" customFormat="1" ht="12.75">
      <c r="C154" s="18"/>
    </row>
    <row r="155" s="11" customFormat="1" ht="12.75">
      <c r="C155" s="18"/>
    </row>
    <row r="156" s="11" customFormat="1" ht="12.75">
      <c r="C156" s="18"/>
    </row>
    <row r="157" s="11" customFormat="1" ht="12.75">
      <c r="C157" s="18"/>
    </row>
    <row r="158" s="11" customFormat="1" ht="12.75">
      <c r="C158" s="18"/>
    </row>
    <row r="159" s="11" customFormat="1" ht="12.75">
      <c r="C159" s="18"/>
    </row>
    <row r="160" s="11" customFormat="1" ht="12.75">
      <c r="C160" s="18"/>
    </row>
    <row r="161" s="11" customFormat="1" ht="12.75">
      <c r="C161" s="18"/>
    </row>
    <row r="162" s="11" customFormat="1" ht="12.75">
      <c r="C162" s="18"/>
    </row>
    <row r="163" s="11" customFormat="1" ht="12.75">
      <c r="C163" s="18"/>
    </row>
    <row r="164" s="11" customFormat="1" ht="12.75">
      <c r="C164" s="18"/>
    </row>
    <row r="165" s="11" customFormat="1" ht="12.75">
      <c r="C165" s="18"/>
    </row>
    <row r="166" s="11" customFormat="1" ht="12.75">
      <c r="C166" s="18"/>
    </row>
    <row r="167" s="11" customFormat="1" ht="12.75">
      <c r="C167" s="18"/>
    </row>
    <row r="168" s="11" customFormat="1" ht="12.75">
      <c r="C168" s="18"/>
    </row>
    <row r="169" s="11" customFormat="1" ht="12.75">
      <c r="C169" s="18"/>
    </row>
    <row r="170" s="11" customFormat="1" ht="12.75">
      <c r="C170" s="18"/>
    </row>
    <row r="171" s="11" customFormat="1" ht="12.75">
      <c r="C171" s="18"/>
    </row>
    <row r="172" s="11" customFormat="1" ht="12.75">
      <c r="C172" s="18"/>
    </row>
    <row r="173" s="11" customFormat="1" ht="12.75">
      <c r="C173" s="18"/>
    </row>
    <row r="174" s="11" customFormat="1" ht="12.75">
      <c r="C174" s="18"/>
    </row>
    <row r="175" s="11" customFormat="1" ht="12.75">
      <c r="C175" s="18"/>
    </row>
    <row r="176" s="11" customFormat="1" ht="12.75">
      <c r="C176" s="18"/>
    </row>
    <row r="177" s="11" customFormat="1" ht="12.75">
      <c r="C177" s="18"/>
    </row>
    <row r="178" s="11" customFormat="1" ht="12.75">
      <c r="C178" s="18"/>
    </row>
    <row r="179" s="11" customFormat="1" ht="12.75">
      <c r="C179" s="18"/>
    </row>
    <row r="180" s="11" customFormat="1" ht="12.75">
      <c r="C180" s="18"/>
    </row>
    <row r="181" s="11" customFormat="1" ht="12.75">
      <c r="C181" s="18"/>
    </row>
    <row r="182" s="11" customFormat="1" ht="12.75">
      <c r="C182" s="18"/>
    </row>
    <row r="183" s="11" customFormat="1" ht="12.75">
      <c r="C183" s="18"/>
    </row>
    <row r="184" s="11" customFormat="1" ht="12.75">
      <c r="C184" s="18"/>
    </row>
    <row r="185" s="11" customFormat="1" ht="12.75">
      <c r="C185" s="18"/>
    </row>
    <row r="186" s="11" customFormat="1" ht="12.75">
      <c r="C186" s="18"/>
    </row>
    <row r="187" s="11" customFormat="1" ht="12.75">
      <c r="C187" s="18"/>
    </row>
    <row r="188" s="11" customFormat="1" ht="12.75">
      <c r="C188" s="18"/>
    </row>
    <row r="189" s="11" customFormat="1" ht="12.75">
      <c r="C189" s="18"/>
    </row>
    <row r="190" s="11" customFormat="1" ht="12.75">
      <c r="C190" s="18"/>
    </row>
    <row r="191" s="11" customFormat="1" ht="12.75">
      <c r="C191" s="18"/>
    </row>
    <row r="192" s="11" customFormat="1" ht="12.75">
      <c r="C192" s="18"/>
    </row>
    <row r="193" s="11" customFormat="1" ht="12.75">
      <c r="C193" s="18"/>
    </row>
    <row r="194" s="11" customFormat="1" ht="12.75">
      <c r="C194" s="18"/>
    </row>
    <row r="195" s="11" customFormat="1" ht="12.75">
      <c r="C195" s="18"/>
    </row>
  </sheetData>
  <sheetProtection/>
  <mergeCells count="11">
    <mergeCell ref="D1:F1"/>
    <mergeCell ref="D4:F4"/>
    <mergeCell ref="A70:G70"/>
    <mergeCell ref="A7:A8"/>
    <mergeCell ref="D7:D8"/>
    <mergeCell ref="E7:F7"/>
    <mergeCell ref="C2:F2"/>
    <mergeCell ref="A5:H5"/>
    <mergeCell ref="C3:F3"/>
    <mergeCell ref="B69:F69"/>
    <mergeCell ref="E6:F6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3"/>
  <sheetViews>
    <sheetView workbookViewId="0" topLeftCell="A55">
      <selection activeCell="H42" sqref="H42:J42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1.421875" style="1" customWidth="1"/>
    <col min="4" max="4" width="15.00390625" style="1" customWidth="1"/>
    <col min="5" max="5" width="13.8515625" style="1" customWidth="1"/>
    <col min="6" max="6" width="13.421875" style="1" customWidth="1"/>
    <col min="7" max="7" width="9.140625" style="1" customWidth="1"/>
    <col min="8" max="8" width="13.00390625" style="1" customWidth="1"/>
    <col min="9" max="9" width="15.140625" style="1" customWidth="1"/>
    <col min="10" max="10" width="15.7109375" style="1" customWidth="1"/>
    <col min="11" max="11" width="12.421875" style="1" customWidth="1"/>
    <col min="12" max="12" width="9.57421875" style="1" bestFit="1" customWidth="1"/>
    <col min="13" max="13" width="11.00390625" style="1" customWidth="1"/>
    <col min="14" max="16384" width="9.140625" style="1" customWidth="1"/>
  </cols>
  <sheetData>
    <row r="1" spans="2:5" ht="14.25">
      <c r="B1" s="182"/>
      <c r="C1" s="380" t="s">
        <v>94</v>
      </c>
      <c r="D1" s="380"/>
      <c r="E1" s="380"/>
    </row>
    <row r="2" spans="2:5" ht="14.25">
      <c r="B2" s="182"/>
      <c r="C2" s="380" t="s">
        <v>98</v>
      </c>
      <c r="D2" s="380"/>
      <c r="E2" s="380"/>
    </row>
    <row r="3" spans="2:5" ht="14.25">
      <c r="B3" s="374" t="s">
        <v>234</v>
      </c>
      <c r="C3" s="374"/>
      <c r="D3" s="374"/>
      <c r="E3" s="374"/>
    </row>
    <row r="4" spans="3:5" ht="12.75">
      <c r="C4" s="401"/>
      <c r="D4" s="401"/>
      <c r="E4" s="401"/>
    </row>
    <row r="5" spans="1:5" s="46" customFormat="1" ht="42.75" customHeight="1">
      <c r="A5" s="402" t="s">
        <v>235</v>
      </c>
      <c r="B5" s="402"/>
      <c r="C5" s="402"/>
      <c r="D5" s="402"/>
      <c r="E5" s="402"/>
    </row>
    <row r="6" spans="1:4" s="46" customFormat="1" ht="8.25" customHeight="1">
      <c r="A6" s="51" t="s">
        <v>5</v>
      </c>
      <c r="B6" s="51"/>
      <c r="C6" s="51"/>
      <c r="D6" s="51"/>
    </row>
    <row r="7" s="46" customFormat="1" ht="14.25" thickBot="1">
      <c r="E7" s="28" t="s">
        <v>66</v>
      </c>
    </row>
    <row r="8" spans="1:5" s="46" customFormat="1" ht="75" customHeight="1" thickBot="1">
      <c r="A8" s="406" t="s">
        <v>6</v>
      </c>
      <c r="B8" s="406"/>
      <c r="C8" s="420" t="s">
        <v>11</v>
      </c>
      <c r="D8" s="416" t="s">
        <v>96</v>
      </c>
      <c r="E8" s="417"/>
    </row>
    <row r="9" spans="1:11" s="46" customFormat="1" ht="29.25" thickBot="1">
      <c r="A9" s="407"/>
      <c r="B9" s="407"/>
      <c r="C9" s="421"/>
      <c r="D9" s="213" t="s">
        <v>12</v>
      </c>
      <c r="E9" s="213" t="s">
        <v>13</v>
      </c>
      <c r="K9" s="214"/>
    </row>
    <row r="10" spans="1:5" s="46" customFormat="1" ht="14.25" thickBot="1">
      <c r="A10" s="48">
        <v>1</v>
      </c>
      <c r="B10" s="48">
        <v>2</v>
      </c>
      <c r="C10" s="48">
        <v>3</v>
      </c>
      <c r="D10" s="48">
        <v>4</v>
      </c>
      <c r="E10" s="48">
        <v>5</v>
      </c>
    </row>
    <row r="11" spans="1:10" s="46" customFormat="1" ht="35.25" customHeight="1" thickBot="1">
      <c r="A11" s="52">
        <v>8000</v>
      </c>
      <c r="B11" s="53" t="s">
        <v>14</v>
      </c>
      <c r="C11" s="181">
        <f>D11+E11</f>
        <v>-1397849.8</v>
      </c>
      <c r="D11" s="203">
        <v>-568792.4</v>
      </c>
      <c r="E11" s="354">
        <v>-829057.4</v>
      </c>
      <c r="H11" s="236"/>
      <c r="I11" s="209"/>
      <c r="J11" s="236"/>
    </row>
    <row r="13" spans="1:10" s="80" customFormat="1" ht="20.25" customHeight="1">
      <c r="A13" s="379" t="s">
        <v>226</v>
      </c>
      <c r="B13" s="379"/>
      <c r="C13" s="379"/>
      <c r="D13" s="379"/>
      <c r="E13" s="379"/>
      <c r="F13" s="379"/>
      <c r="G13" s="155"/>
      <c r="H13" s="219"/>
      <c r="I13" s="219"/>
      <c r="J13" s="219"/>
    </row>
    <row r="14" spans="1:7" s="80" customFormat="1" ht="43.5" customHeight="1">
      <c r="A14" s="155"/>
      <c r="B14" s="155"/>
      <c r="C14" s="155"/>
      <c r="D14" s="155"/>
      <c r="E14" s="155"/>
      <c r="F14" s="155"/>
      <c r="G14" s="155"/>
    </row>
    <row r="15" spans="1:7" s="80" customFormat="1" ht="91.5" customHeight="1" hidden="1">
      <c r="A15" s="155"/>
      <c r="B15" s="155"/>
      <c r="C15" s="155"/>
      <c r="D15" s="155"/>
      <c r="E15" s="155"/>
      <c r="F15" s="155"/>
      <c r="G15" s="155"/>
    </row>
    <row r="16" spans="1:7" s="80" customFormat="1" ht="90" customHeight="1" hidden="1">
      <c r="A16" s="155"/>
      <c r="B16" s="155"/>
      <c r="C16" s="155"/>
      <c r="D16" s="155"/>
      <c r="E16" s="155"/>
      <c r="F16" s="155"/>
      <c r="G16" s="155"/>
    </row>
    <row r="17" spans="1:7" s="80" customFormat="1" ht="103.5" customHeight="1" hidden="1">
      <c r="A17" s="155"/>
      <c r="B17" s="155"/>
      <c r="C17" s="155"/>
      <c r="D17" s="155"/>
      <c r="E17" s="155"/>
      <c r="F17" s="155"/>
      <c r="G17" s="155"/>
    </row>
    <row r="18" spans="1:7" s="80" customFormat="1" ht="102.75" customHeight="1" hidden="1">
      <c r="A18" s="155"/>
      <c r="B18" s="155"/>
      <c r="C18" s="155"/>
      <c r="D18" s="155"/>
      <c r="E18" s="155"/>
      <c r="F18" s="155"/>
      <c r="G18" s="155"/>
    </row>
    <row r="19" spans="3:6" ht="23.25" customHeight="1">
      <c r="C19" s="380" t="s">
        <v>95</v>
      </c>
      <c r="D19" s="380"/>
      <c r="E19" s="380"/>
      <c r="F19" s="380"/>
    </row>
    <row r="20" spans="3:6" ht="13.5" customHeight="1">
      <c r="C20" s="380" t="s">
        <v>222</v>
      </c>
      <c r="D20" s="380"/>
      <c r="E20" s="380"/>
      <c r="F20" s="380"/>
    </row>
    <row r="21" spans="3:6" ht="13.5" customHeight="1">
      <c r="C21" s="374" t="s">
        <v>231</v>
      </c>
      <c r="D21" s="374"/>
      <c r="E21" s="374"/>
      <c r="F21" s="374"/>
    </row>
    <row r="22" spans="3:6" ht="16.5" customHeight="1">
      <c r="C22" s="411"/>
      <c r="D22" s="411"/>
      <c r="E22" s="411"/>
      <c r="F22" s="2"/>
    </row>
    <row r="23" spans="1:8" ht="34.5" customHeight="1">
      <c r="A23" s="395" t="s">
        <v>236</v>
      </c>
      <c r="B23" s="395"/>
      <c r="C23" s="395"/>
      <c r="D23" s="395"/>
      <c r="E23" s="395"/>
      <c r="F23" s="395"/>
      <c r="G23" s="395"/>
      <c r="H23" s="395"/>
    </row>
    <row r="24" spans="1:6" ht="14.25" customHeight="1" thickBot="1">
      <c r="A24" s="46"/>
      <c r="B24" s="46"/>
      <c r="C24" s="46"/>
      <c r="D24" s="46"/>
      <c r="E24" s="119" t="s">
        <v>66</v>
      </c>
      <c r="F24" s="46"/>
    </row>
    <row r="25" spans="1:6" ht="69.75" customHeight="1">
      <c r="A25" s="404" t="s">
        <v>6</v>
      </c>
      <c r="B25" s="403" t="s">
        <v>50</v>
      </c>
      <c r="C25" s="403"/>
      <c r="D25" s="418" t="s">
        <v>52</v>
      </c>
      <c r="E25" s="377" t="s">
        <v>96</v>
      </c>
      <c r="F25" s="378"/>
    </row>
    <row r="26" spans="1:6" ht="27">
      <c r="A26" s="405"/>
      <c r="B26" s="120" t="s">
        <v>51</v>
      </c>
      <c r="C26" s="58" t="s">
        <v>87</v>
      </c>
      <c r="D26" s="419"/>
      <c r="E26" s="60" t="s">
        <v>53</v>
      </c>
      <c r="F26" s="132" t="s">
        <v>54</v>
      </c>
    </row>
    <row r="27" spans="1:6" ht="13.5">
      <c r="A27" s="133">
        <v>1</v>
      </c>
      <c r="B27" s="121">
        <v>2</v>
      </c>
      <c r="C27" s="121">
        <v>3</v>
      </c>
      <c r="D27" s="121">
        <v>4</v>
      </c>
      <c r="E27" s="121">
        <v>5</v>
      </c>
      <c r="F27" s="134">
        <v>6</v>
      </c>
    </row>
    <row r="28" spans="1:10" s="2" customFormat="1" ht="40.5">
      <c r="A28" s="135">
        <v>8010</v>
      </c>
      <c r="B28" s="323" t="s">
        <v>219</v>
      </c>
      <c r="C28" s="66"/>
      <c r="D28" s="183">
        <f>E28+F28</f>
        <v>1397849.8</v>
      </c>
      <c r="E28" s="183">
        <f>E30</f>
        <v>568792.4</v>
      </c>
      <c r="F28" s="186">
        <f>F32</f>
        <v>829057.4</v>
      </c>
      <c r="H28" s="114"/>
      <c r="J28" s="237"/>
    </row>
    <row r="29" spans="1:10" s="2" customFormat="1" ht="14.25">
      <c r="A29" s="135"/>
      <c r="B29" s="122" t="s">
        <v>72</v>
      </c>
      <c r="C29" s="66"/>
      <c r="D29" s="64"/>
      <c r="E29" s="241"/>
      <c r="F29" s="186"/>
      <c r="J29" s="237"/>
    </row>
    <row r="30" spans="1:11" ht="31.5" customHeight="1">
      <c r="A30" s="135">
        <v>8100</v>
      </c>
      <c r="B30" s="293" t="s">
        <v>218</v>
      </c>
      <c r="C30" s="56"/>
      <c r="D30" s="183">
        <f>E30+F30</f>
        <v>1397849.8</v>
      </c>
      <c r="E30" s="183">
        <f>E32</f>
        <v>568792.4</v>
      </c>
      <c r="F30" s="186">
        <f>F32</f>
        <v>829057.4</v>
      </c>
      <c r="K30" s="224"/>
    </row>
    <row r="31" spans="1:6" ht="13.5">
      <c r="A31" s="135"/>
      <c r="B31" s="123" t="s">
        <v>72</v>
      </c>
      <c r="C31" s="56"/>
      <c r="D31" s="102"/>
      <c r="E31" s="102"/>
      <c r="F31" s="137"/>
    </row>
    <row r="32" spans="1:11" s="20" customFormat="1" ht="40.5">
      <c r="A32" s="135">
        <v>8160</v>
      </c>
      <c r="B32" s="124" t="s">
        <v>228</v>
      </c>
      <c r="C32" s="126"/>
      <c r="D32" s="183">
        <f>E32+F32</f>
        <v>1397849.8</v>
      </c>
      <c r="E32" s="201">
        <f>E33</f>
        <v>568792.4</v>
      </c>
      <c r="F32" s="186">
        <f>F40</f>
        <v>829057.4</v>
      </c>
      <c r="I32" s="1"/>
      <c r="J32" s="238"/>
      <c r="K32" s="238"/>
    </row>
    <row r="33" spans="1:11" s="2" customFormat="1" ht="54">
      <c r="A33" s="135">
        <v>8190</v>
      </c>
      <c r="B33" s="127" t="s">
        <v>227</v>
      </c>
      <c r="C33" s="128"/>
      <c r="D33" s="202">
        <f>E33</f>
        <v>568792.4</v>
      </c>
      <c r="E33" s="202">
        <f>E34</f>
        <v>568792.4</v>
      </c>
      <c r="F33" s="216" t="str">
        <f>$F$34</f>
        <v>X</v>
      </c>
      <c r="J33" s="364"/>
      <c r="K33" s="237"/>
    </row>
    <row r="34" spans="1:6" s="2" customFormat="1" ht="13.5" customHeight="1">
      <c r="A34" s="399">
        <v>8191</v>
      </c>
      <c r="B34" s="422" t="s">
        <v>7</v>
      </c>
      <c r="C34" s="414">
        <v>9320</v>
      </c>
      <c r="D34" s="408">
        <f>E34</f>
        <v>568792.4</v>
      </c>
      <c r="E34" s="408">
        <v>568792.4</v>
      </c>
      <c r="F34" s="412" t="s">
        <v>49</v>
      </c>
    </row>
    <row r="35" spans="1:10" ht="29.25" customHeight="1">
      <c r="A35" s="400"/>
      <c r="B35" s="423"/>
      <c r="C35" s="415"/>
      <c r="D35" s="409"/>
      <c r="E35" s="409"/>
      <c r="F35" s="413"/>
      <c r="J35" s="215"/>
    </row>
    <row r="36" spans="1:6" ht="15.75" customHeight="1">
      <c r="A36" s="136"/>
      <c r="B36" s="62" t="s">
        <v>73</v>
      </c>
      <c r="C36" s="128"/>
      <c r="D36" s="64"/>
      <c r="E36" s="64"/>
      <c r="F36" s="228"/>
    </row>
    <row r="37" spans="1:9" ht="70.5" customHeight="1">
      <c r="A37" s="136">
        <v>8192</v>
      </c>
      <c r="B37" s="125" t="s">
        <v>8</v>
      </c>
      <c r="C37" s="128"/>
      <c r="D37" s="183">
        <f>E37</f>
        <v>0</v>
      </c>
      <c r="E37" s="183">
        <v>0</v>
      </c>
      <c r="F37" s="229" t="s">
        <v>15</v>
      </c>
      <c r="H37" s="215"/>
      <c r="I37" s="215"/>
    </row>
    <row r="38" spans="1:10" ht="27">
      <c r="A38" s="136">
        <v>8193</v>
      </c>
      <c r="B38" s="125" t="s">
        <v>85</v>
      </c>
      <c r="C38" s="128"/>
      <c r="D38" s="183">
        <f>D34-D37</f>
        <v>568792.4</v>
      </c>
      <c r="E38" s="201">
        <v>568792.4</v>
      </c>
      <c r="F38" s="229" t="s">
        <v>49</v>
      </c>
      <c r="J38" s="215"/>
    </row>
    <row r="39" spans="1:13" ht="40.5">
      <c r="A39" s="136">
        <v>8194</v>
      </c>
      <c r="B39" s="62" t="s">
        <v>229</v>
      </c>
      <c r="C39" s="129">
        <v>9330</v>
      </c>
      <c r="D39" s="226">
        <f>F39</f>
        <v>1397849.8</v>
      </c>
      <c r="E39" s="226" t="s">
        <v>15</v>
      </c>
      <c r="F39" s="186">
        <f>F32+E38</f>
        <v>1397849.8</v>
      </c>
      <c r="H39" s="215"/>
      <c r="I39" s="215"/>
      <c r="J39" s="215"/>
      <c r="L39" s="215"/>
      <c r="M39" s="215"/>
    </row>
    <row r="40" spans="1:13" ht="40.5" customHeight="1">
      <c r="A40" s="136">
        <v>8195</v>
      </c>
      <c r="B40" s="125" t="s">
        <v>9</v>
      </c>
      <c r="C40" s="129"/>
      <c r="D40" s="226">
        <f>F40</f>
        <v>829057.4</v>
      </c>
      <c r="E40" s="226" t="s">
        <v>15</v>
      </c>
      <c r="F40" s="229">
        <v>829057.4</v>
      </c>
      <c r="I40" s="215"/>
      <c r="M40" s="215"/>
    </row>
    <row r="41" spans="1:11" ht="42.75" customHeight="1">
      <c r="A41" s="136">
        <v>8196</v>
      </c>
      <c r="B41" s="131" t="s">
        <v>10</v>
      </c>
      <c r="C41" s="129"/>
      <c r="D41" s="201">
        <f>F41</f>
        <v>568792.4</v>
      </c>
      <c r="E41" s="201" t="s">
        <v>15</v>
      </c>
      <c r="F41" s="186">
        <f>E38</f>
        <v>568792.4</v>
      </c>
      <c r="H41" s="215"/>
      <c r="I41" s="215"/>
      <c r="J41" s="215"/>
      <c r="K41" s="215"/>
    </row>
    <row r="42" spans="1:13" ht="67.5">
      <c r="A42" s="136">
        <v>8199</v>
      </c>
      <c r="B42" s="127" t="s">
        <v>84</v>
      </c>
      <c r="C42" s="130"/>
      <c r="D42" s="183">
        <f>E42+F42</f>
        <v>1397849.8</v>
      </c>
      <c r="E42" s="183">
        <f>E37</f>
        <v>0</v>
      </c>
      <c r="F42" s="186">
        <f>F39</f>
        <v>1397849.8</v>
      </c>
      <c r="H42" s="190"/>
      <c r="I42" s="190"/>
      <c r="J42" s="190"/>
      <c r="K42" s="217"/>
      <c r="M42" s="217"/>
    </row>
    <row r="43" ht="12.75">
      <c r="B43" s="19"/>
    </row>
    <row r="44" spans="1:11" s="80" customFormat="1" ht="20.25" customHeight="1">
      <c r="A44" s="410" t="s">
        <v>157</v>
      </c>
      <c r="B44" s="410"/>
      <c r="C44" s="410"/>
      <c r="D44" s="410"/>
      <c r="E44" s="410"/>
      <c r="F44" s="410"/>
      <c r="G44" s="155"/>
      <c r="K44" s="219"/>
    </row>
    <row r="45" ht="12.75">
      <c r="B45" s="19"/>
    </row>
    <row r="46" spans="2:10" ht="12.75">
      <c r="B46" s="19"/>
      <c r="H46" s="242"/>
      <c r="I46" s="242"/>
      <c r="J46" s="242"/>
    </row>
    <row r="47" ht="12.75">
      <c r="B47" s="19"/>
    </row>
    <row r="48" spans="2:11" ht="12.75">
      <c r="B48" s="19"/>
      <c r="I48" s="215"/>
      <c r="J48" s="215"/>
      <c r="K48" s="215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spans="2:11" ht="12.75">
      <c r="B53" s="19"/>
      <c r="I53" s="215"/>
      <c r="J53" s="215"/>
      <c r="K53" s="215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</sheetData>
  <sheetProtection/>
  <mergeCells count="26">
    <mergeCell ref="D8:E8"/>
    <mergeCell ref="C19:F19"/>
    <mergeCell ref="B3:E3"/>
    <mergeCell ref="D25:D26"/>
    <mergeCell ref="C8:C9"/>
    <mergeCell ref="B34:B35"/>
    <mergeCell ref="A44:F44"/>
    <mergeCell ref="A13:F13"/>
    <mergeCell ref="B8:B9"/>
    <mergeCell ref="A23:H23"/>
    <mergeCell ref="C22:E22"/>
    <mergeCell ref="C20:F20"/>
    <mergeCell ref="F34:F35"/>
    <mergeCell ref="C21:F21"/>
    <mergeCell ref="C34:C35"/>
    <mergeCell ref="D34:D35"/>
    <mergeCell ref="A34:A35"/>
    <mergeCell ref="C1:E1"/>
    <mergeCell ref="C2:E2"/>
    <mergeCell ref="C4:E4"/>
    <mergeCell ref="A5:E5"/>
    <mergeCell ref="E25:F25"/>
    <mergeCell ref="B25:C25"/>
    <mergeCell ref="A25:A26"/>
    <mergeCell ref="A8:A9"/>
    <mergeCell ref="E34:E35"/>
  </mergeCells>
  <printOptions/>
  <pageMargins left="0.45" right="0.27" top="0.24" bottom="0.24" header="0.2" footer="0.16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2"/>
  <sheetViews>
    <sheetView tabSelected="1" workbookViewId="0" topLeftCell="A1">
      <selection activeCell="J8" sqref="J8:L13"/>
    </sheetView>
  </sheetViews>
  <sheetFormatPr defaultColWidth="9.140625" defaultRowHeight="12.75"/>
  <cols>
    <col min="1" max="1" width="5.57421875" style="3" customWidth="1"/>
    <col min="2" max="2" width="4.28125" style="4" customWidth="1"/>
    <col min="3" max="3" width="3.8515625" style="5" customWidth="1"/>
    <col min="4" max="4" width="3.8515625" style="6" customWidth="1"/>
    <col min="5" max="5" width="51.421875" style="10" customWidth="1"/>
    <col min="6" max="6" width="12.7109375" style="359" customWidth="1"/>
    <col min="7" max="7" width="10.8515625" style="98" customWidth="1"/>
    <col min="8" max="8" width="13.00390625" style="359" customWidth="1"/>
    <col min="9" max="9" width="9.140625" style="7" customWidth="1"/>
    <col min="10" max="10" width="16.7109375" style="7" customWidth="1"/>
    <col min="11" max="11" width="13.7109375" style="7" customWidth="1"/>
    <col min="12" max="12" width="20.7109375" style="7" customWidth="1"/>
    <col min="13" max="13" width="9.57421875" style="7" bestFit="1" customWidth="1"/>
    <col min="14" max="15" width="9.140625" style="7" customWidth="1"/>
    <col min="16" max="16" width="9.57421875" style="7" bestFit="1" customWidth="1"/>
    <col min="17" max="16384" width="9.140625" style="7" customWidth="1"/>
  </cols>
  <sheetData>
    <row r="1" spans="6:8" ht="15.75">
      <c r="F1" s="380" t="s">
        <v>139</v>
      </c>
      <c r="G1" s="380"/>
      <c r="H1" s="380"/>
    </row>
    <row r="2" spans="5:8" ht="15">
      <c r="E2" s="373" t="s">
        <v>221</v>
      </c>
      <c r="F2" s="373"/>
      <c r="G2" s="373"/>
      <c r="H2" s="373"/>
    </row>
    <row r="3" spans="5:8" ht="15">
      <c r="E3" s="374" t="s">
        <v>231</v>
      </c>
      <c r="F3" s="374"/>
      <c r="G3" s="374"/>
      <c r="H3" s="374"/>
    </row>
    <row r="4" spans="5:8" ht="15">
      <c r="E4" s="250"/>
      <c r="F4" s="356"/>
      <c r="G4" s="250"/>
      <c r="H4" s="356"/>
    </row>
    <row r="5" spans="1:8" ht="36" customHeight="1">
      <c r="A5" s="429" t="s">
        <v>239</v>
      </c>
      <c r="B5" s="429"/>
      <c r="C5" s="429"/>
      <c r="D5" s="429"/>
      <c r="E5" s="429"/>
      <c r="F5" s="429"/>
      <c r="G5" s="429"/>
      <c r="H5" s="429"/>
    </row>
    <row r="6" spans="1:8" ht="18" thickBot="1">
      <c r="A6" s="24"/>
      <c r="B6" s="25"/>
      <c r="C6" s="26"/>
      <c r="D6" s="26"/>
      <c r="E6" s="27"/>
      <c r="F6" s="357"/>
      <c r="G6" s="96" t="s">
        <v>66</v>
      </c>
      <c r="H6" s="357"/>
    </row>
    <row r="7" spans="1:13" s="8" customFormat="1" ht="90.75" customHeight="1">
      <c r="A7" s="381" t="s">
        <v>60</v>
      </c>
      <c r="B7" s="424" t="s">
        <v>83</v>
      </c>
      <c r="C7" s="426" t="s">
        <v>62</v>
      </c>
      <c r="D7" s="426" t="s">
        <v>63</v>
      </c>
      <c r="E7" s="388" t="s">
        <v>75</v>
      </c>
      <c r="F7" s="390" t="s">
        <v>76</v>
      </c>
      <c r="G7" s="377" t="s">
        <v>96</v>
      </c>
      <c r="H7" s="378"/>
      <c r="J7" s="188"/>
      <c r="K7" s="188"/>
      <c r="L7" s="314"/>
      <c r="M7" s="188"/>
    </row>
    <row r="8" spans="1:12" s="9" customFormat="1" ht="35.25" customHeight="1">
      <c r="A8" s="382"/>
      <c r="B8" s="425"/>
      <c r="C8" s="427"/>
      <c r="D8" s="427"/>
      <c r="E8" s="389"/>
      <c r="F8" s="391"/>
      <c r="G8" s="103" t="s">
        <v>53</v>
      </c>
      <c r="H8" s="187" t="s">
        <v>54</v>
      </c>
      <c r="K8" s="210"/>
      <c r="L8" s="210"/>
    </row>
    <row r="9" spans="1:11" s="21" customFormat="1" ht="16.5" customHeight="1">
      <c r="A9" s="118">
        <v>1</v>
      </c>
      <c r="B9" s="115">
        <v>2</v>
      </c>
      <c r="C9" s="115">
        <v>3</v>
      </c>
      <c r="D9" s="115">
        <v>4</v>
      </c>
      <c r="E9" s="115">
        <v>5</v>
      </c>
      <c r="F9" s="362">
        <v>6</v>
      </c>
      <c r="G9" s="362">
        <v>7</v>
      </c>
      <c r="H9" s="363">
        <v>8</v>
      </c>
      <c r="J9" s="210"/>
      <c r="K9" s="210"/>
    </row>
    <row r="10" spans="1:12" s="22" customFormat="1" ht="51" customHeight="1">
      <c r="A10" s="231">
        <v>2000</v>
      </c>
      <c r="B10" s="105" t="s">
        <v>48</v>
      </c>
      <c r="C10" s="106" t="s">
        <v>49</v>
      </c>
      <c r="D10" s="107" t="s">
        <v>49</v>
      </c>
      <c r="E10" s="108" t="s">
        <v>99</v>
      </c>
      <c r="F10" s="148">
        <f>G10+H10+F272</f>
        <v>7025405.900000001</v>
      </c>
      <c r="G10" s="148">
        <f>G11+G105+G140+G236</f>
        <v>30471</v>
      </c>
      <c r="H10" s="187">
        <f>H11+H59+H70+H105+H140+H196+H236</f>
        <v>7519377.200000001</v>
      </c>
      <c r="J10" s="355"/>
      <c r="K10" s="355"/>
      <c r="L10" s="355"/>
    </row>
    <row r="11" spans="1:12" s="22" customFormat="1" ht="54.75" customHeight="1">
      <c r="A11" s="232">
        <v>2100</v>
      </c>
      <c r="B11" s="34" t="s">
        <v>16</v>
      </c>
      <c r="C11" s="49">
        <v>0</v>
      </c>
      <c r="D11" s="49">
        <v>0</v>
      </c>
      <c r="E11" s="160" t="s">
        <v>112</v>
      </c>
      <c r="F11" s="148">
        <f>G11+H11</f>
        <v>1074154.3</v>
      </c>
      <c r="G11" s="148">
        <f>G13+G37</f>
        <v>2098.1</v>
      </c>
      <c r="H11" s="187">
        <f>H13+H37</f>
        <v>1072056.2</v>
      </c>
      <c r="J11" s="222"/>
      <c r="K11" s="222"/>
      <c r="L11" s="222"/>
    </row>
    <row r="12" spans="1:11" s="22" customFormat="1" ht="20.25" customHeight="1">
      <c r="A12" s="95"/>
      <c r="B12" s="34"/>
      <c r="C12" s="49"/>
      <c r="D12" s="49"/>
      <c r="E12" s="161" t="s">
        <v>72</v>
      </c>
      <c r="F12" s="148"/>
      <c r="G12" s="148"/>
      <c r="H12" s="187"/>
      <c r="J12" s="192"/>
      <c r="K12" s="192"/>
    </row>
    <row r="13" spans="1:12" s="22" customFormat="1" ht="48" customHeight="1">
      <c r="A13" s="95">
        <v>2110</v>
      </c>
      <c r="B13" s="34" t="s">
        <v>16</v>
      </c>
      <c r="C13" s="49">
        <v>1</v>
      </c>
      <c r="D13" s="49">
        <v>0</v>
      </c>
      <c r="E13" s="143" t="s">
        <v>101</v>
      </c>
      <c r="F13" s="148">
        <f>F15</f>
        <v>832170</v>
      </c>
      <c r="G13" s="148">
        <f>G15</f>
        <v>1098.1</v>
      </c>
      <c r="H13" s="187">
        <f>H15</f>
        <v>831071.9</v>
      </c>
      <c r="J13" s="222"/>
      <c r="K13" s="222"/>
      <c r="L13" s="222"/>
    </row>
    <row r="14" spans="1:11" s="22" customFormat="1" ht="17.25" customHeight="1">
      <c r="A14" s="95"/>
      <c r="B14" s="34"/>
      <c r="C14" s="49"/>
      <c r="D14" s="49"/>
      <c r="E14" s="165" t="s">
        <v>73</v>
      </c>
      <c r="F14" s="148"/>
      <c r="G14" s="148"/>
      <c r="H14" s="187"/>
      <c r="J14" s="254"/>
      <c r="K14" s="254"/>
    </row>
    <row r="15" spans="1:11" s="22" customFormat="1" ht="29.25" customHeight="1">
      <c r="A15" s="95">
        <v>2111</v>
      </c>
      <c r="B15" s="34" t="s">
        <v>16</v>
      </c>
      <c r="C15" s="49">
        <v>1</v>
      </c>
      <c r="D15" s="49">
        <v>1</v>
      </c>
      <c r="E15" s="143" t="s">
        <v>113</v>
      </c>
      <c r="F15" s="148">
        <f>G15+H15</f>
        <v>832170</v>
      </c>
      <c r="G15" s="148">
        <f>G17</f>
        <v>1098.1</v>
      </c>
      <c r="H15" s="187">
        <f>H17</f>
        <v>831071.9</v>
      </c>
      <c r="J15" s="192"/>
      <c r="K15" s="192"/>
    </row>
    <row r="16" spans="1:12" s="22" customFormat="1" ht="27.75" customHeight="1">
      <c r="A16" s="33"/>
      <c r="B16" s="35"/>
      <c r="C16" s="50"/>
      <c r="D16" s="50"/>
      <c r="E16" s="163" t="s">
        <v>77</v>
      </c>
      <c r="F16" s="148"/>
      <c r="G16" s="148"/>
      <c r="H16" s="187"/>
      <c r="J16" s="192"/>
      <c r="K16" s="192"/>
      <c r="L16" s="192"/>
    </row>
    <row r="17" spans="1:11" s="22" customFormat="1" ht="21.75" customHeight="1">
      <c r="A17" s="33"/>
      <c r="B17" s="35"/>
      <c r="C17" s="50"/>
      <c r="D17" s="50"/>
      <c r="E17" s="164" t="s">
        <v>30</v>
      </c>
      <c r="F17" s="148">
        <f>G17+H17</f>
        <v>832170</v>
      </c>
      <c r="G17" s="148">
        <f>G18</f>
        <v>1098.1</v>
      </c>
      <c r="H17" s="187">
        <f>H28</f>
        <v>831071.9</v>
      </c>
      <c r="J17" s="189"/>
      <c r="K17" s="189"/>
    </row>
    <row r="18" spans="1:12" s="22" customFormat="1" ht="18" customHeight="1">
      <c r="A18" s="33"/>
      <c r="B18" s="35"/>
      <c r="C18" s="50"/>
      <c r="D18" s="50"/>
      <c r="E18" s="164" t="s">
        <v>31</v>
      </c>
      <c r="F18" s="148">
        <f>G18</f>
        <v>1098.1</v>
      </c>
      <c r="G18" s="148">
        <f>G19</f>
        <v>1098.1</v>
      </c>
      <c r="H18" s="187"/>
      <c r="J18" s="189"/>
      <c r="L18" s="189"/>
    </row>
    <row r="19" spans="1:12" s="22" customFormat="1" ht="31.5" customHeight="1">
      <c r="A19" s="33"/>
      <c r="B19" s="35"/>
      <c r="C19" s="50"/>
      <c r="D19" s="50"/>
      <c r="E19" s="164" t="s">
        <v>114</v>
      </c>
      <c r="F19" s="148">
        <f>G19</f>
        <v>1098.1</v>
      </c>
      <c r="G19" s="148">
        <f>G21+G25</f>
        <v>1098.1</v>
      </c>
      <c r="H19" s="187"/>
      <c r="K19" s="189"/>
      <c r="L19" s="189"/>
    </row>
    <row r="20" spans="1:12" s="22" customFormat="1" ht="18" customHeight="1">
      <c r="A20" s="33"/>
      <c r="B20" s="35"/>
      <c r="C20" s="50"/>
      <c r="D20" s="50"/>
      <c r="E20" s="165" t="s">
        <v>115</v>
      </c>
      <c r="F20" s="148"/>
      <c r="G20" s="148"/>
      <c r="H20" s="187"/>
      <c r="L20" s="189"/>
    </row>
    <row r="21" spans="1:12" s="22" customFormat="1" ht="21" customHeight="1">
      <c r="A21" s="33"/>
      <c r="B21" s="35"/>
      <c r="C21" s="50"/>
      <c r="D21" s="50"/>
      <c r="E21" s="164" t="s">
        <v>116</v>
      </c>
      <c r="F21" s="148">
        <f>G21</f>
        <v>550</v>
      </c>
      <c r="G21" s="148">
        <f>G23+G24</f>
        <v>550</v>
      </c>
      <c r="H21" s="187"/>
      <c r="K21" s="189"/>
      <c r="L21" s="189"/>
    </row>
    <row r="22" spans="1:11" s="22" customFormat="1" ht="19.5" customHeight="1">
      <c r="A22" s="95"/>
      <c r="B22" s="34"/>
      <c r="C22" s="49"/>
      <c r="D22" s="49"/>
      <c r="E22" s="165" t="s">
        <v>73</v>
      </c>
      <c r="F22" s="148"/>
      <c r="G22" s="148"/>
      <c r="H22" s="187"/>
      <c r="K22" s="189"/>
    </row>
    <row r="23" spans="1:12" s="22" customFormat="1" ht="19.5" customHeight="1">
      <c r="A23" s="95"/>
      <c r="B23" s="34"/>
      <c r="C23" s="49"/>
      <c r="D23" s="49"/>
      <c r="E23" s="282" t="s">
        <v>212</v>
      </c>
      <c r="F23" s="148">
        <f>G23</f>
        <v>500</v>
      </c>
      <c r="G23" s="148">
        <v>500</v>
      </c>
      <c r="H23" s="187"/>
      <c r="K23" s="189"/>
      <c r="L23" s="315"/>
    </row>
    <row r="24" spans="1:12" s="22" customFormat="1" ht="20.25" customHeight="1">
      <c r="A24" s="95"/>
      <c r="B24" s="34"/>
      <c r="C24" s="49"/>
      <c r="D24" s="49"/>
      <c r="E24" s="166" t="s">
        <v>190</v>
      </c>
      <c r="F24" s="148">
        <f>G24</f>
        <v>50</v>
      </c>
      <c r="G24" s="148">
        <v>50</v>
      </c>
      <c r="H24" s="187"/>
      <c r="K24" s="189"/>
      <c r="L24" s="315"/>
    </row>
    <row r="25" spans="1:12" s="22" customFormat="1" ht="18.75" customHeight="1">
      <c r="A25" s="95"/>
      <c r="B25" s="34"/>
      <c r="C25" s="49"/>
      <c r="D25" s="49"/>
      <c r="E25" s="287" t="s">
        <v>241</v>
      </c>
      <c r="F25" s="148">
        <f>G25</f>
        <v>548.1</v>
      </c>
      <c r="G25" s="148">
        <f>G27</f>
        <v>548.1</v>
      </c>
      <c r="H25" s="187"/>
      <c r="K25" s="189"/>
      <c r="L25" s="189"/>
    </row>
    <row r="26" spans="1:11" s="22" customFormat="1" ht="21" customHeight="1">
      <c r="A26" s="33"/>
      <c r="B26" s="35"/>
      <c r="C26" s="50"/>
      <c r="D26" s="50"/>
      <c r="E26" s="166" t="s">
        <v>73</v>
      </c>
      <c r="F26" s="148"/>
      <c r="G26" s="148"/>
      <c r="H26" s="187"/>
      <c r="K26" s="189"/>
    </row>
    <row r="27" spans="1:11" s="22" customFormat="1" ht="15.75" customHeight="1">
      <c r="A27" s="33"/>
      <c r="B27" s="35"/>
      <c r="C27" s="50"/>
      <c r="D27" s="50"/>
      <c r="E27" s="282" t="s">
        <v>242</v>
      </c>
      <c r="F27" s="148">
        <f>G27</f>
        <v>548.1</v>
      </c>
      <c r="G27" s="148">
        <v>548.1</v>
      </c>
      <c r="H27" s="187"/>
      <c r="K27" s="189"/>
    </row>
    <row r="28" spans="1:11" s="22" customFormat="1" ht="27.75" customHeight="1">
      <c r="A28" s="33"/>
      <c r="B28" s="35"/>
      <c r="C28" s="50"/>
      <c r="D28" s="50"/>
      <c r="E28" s="194" t="s">
        <v>127</v>
      </c>
      <c r="F28" s="148">
        <f>H28</f>
        <v>831071.9</v>
      </c>
      <c r="G28" s="148"/>
      <c r="H28" s="187">
        <f>H29</f>
        <v>831071.9</v>
      </c>
      <c r="K28" s="189"/>
    </row>
    <row r="29" spans="1:11" s="22" customFormat="1" ht="26.25" customHeight="1">
      <c r="A29" s="33"/>
      <c r="B29" s="35"/>
      <c r="C29" s="50"/>
      <c r="D29" s="50"/>
      <c r="E29" s="240" t="s">
        <v>128</v>
      </c>
      <c r="F29" s="148">
        <f>H29</f>
        <v>831071.9</v>
      </c>
      <c r="G29" s="148"/>
      <c r="H29" s="187">
        <f>H30</f>
        <v>831071.9</v>
      </c>
      <c r="K29" s="316"/>
    </row>
    <row r="30" spans="1:11" s="22" customFormat="1" ht="21" customHeight="1">
      <c r="A30" s="33"/>
      <c r="B30" s="35"/>
      <c r="C30" s="50"/>
      <c r="D30" s="50"/>
      <c r="E30" s="168" t="s">
        <v>117</v>
      </c>
      <c r="F30" s="148">
        <f>H30</f>
        <v>831071.9</v>
      </c>
      <c r="G30" s="148"/>
      <c r="H30" s="187">
        <f>H32</f>
        <v>831071.9</v>
      </c>
      <c r="K30" s="316"/>
    </row>
    <row r="31" spans="1:8" s="22" customFormat="1" ht="19.5" customHeight="1">
      <c r="A31" s="33"/>
      <c r="B31" s="35"/>
      <c r="C31" s="50"/>
      <c r="D31" s="50"/>
      <c r="E31" s="166" t="s">
        <v>115</v>
      </c>
      <c r="F31" s="148"/>
      <c r="G31" s="148"/>
      <c r="H31" s="187"/>
    </row>
    <row r="32" spans="1:8" s="22" customFormat="1" ht="21" customHeight="1">
      <c r="A32" s="33"/>
      <c r="B32" s="35"/>
      <c r="C32" s="50"/>
      <c r="D32" s="50"/>
      <c r="E32" s="168" t="s">
        <v>118</v>
      </c>
      <c r="F32" s="148">
        <f>H32</f>
        <v>831071.9</v>
      </c>
      <c r="G32" s="148"/>
      <c r="H32" s="187">
        <f>H34</f>
        <v>831071.9</v>
      </c>
    </row>
    <row r="33" spans="1:8" s="22" customFormat="1" ht="22.5" customHeight="1">
      <c r="A33" s="33"/>
      <c r="B33" s="35"/>
      <c r="C33" s="50"/>
      <c r="D33" s="50"/>
      <c r="E33" s="166" t="s">
        <v>73</v>
      </c>
      <c r="F33" s="148"/>
      <c r="G33" s="148"/>
      <c r="H33" s="187"/>
    </row>
    <row r="34" spans="1:8" s="22" customFormat="1" ht="21" customHeight="1">
      <c r="A34" s="33"/>
      <c r="B34" s="35"/>
      <c r="C34" s="50"/>
      <c r="D34" s="50"/>
      <c r="E34" s="168" t="s">
        <v>120</v>
      </c>
      <c r="F34" s="148">
        <f>H34</f>
        <v>831071.9</v>
      </c>
      <c r="G34" s="148"/>
      <c r="H34" s="187">
        <f>H36</f>
        <v>831071.9</v>
      </c>
    </row>
    <row r="35" spans="1:8" s="22" customFormat="1" ht="21" customHeight="1">
      <c r="A35" s="33"/>
      <c r="B35" s="35"/>
      <c r="C35" s="50"/>
      <c r="D35" s="50"/>
      <c r="E35" s="171" t="s">
        <v>73</v>
      </c>
      <c r="F35" s="148"/>
      <c r="G35" s="148"/>
      <c r="H35" s="187"/>
    </row>
    <row r="36" spans="1:8" s="22" customFormat="1" ht="19.5" customHeight="1">
      <c r="A36" s="33"/>
      <c r="B36" s="35"/>
      <c r="C36" s="50"/>
      <c r="D36" s="50"/>
      <c r="E36" s="166" t="s">
        <v>32</v>
      </c>
      <c r="F36" s="148">
        <f>H36</f>
        <v>831071.9</v>
      </c>
      <c r="G36" s="148"/>
      <c r="H36" s="187">
        <v>831071.9</v>
      </c>
    </row>
    <row r="37" spans="1:8" s="22" customFormat="1" ht="26.25" customHeight="1">
      <c r="A37" s="95">
        <v>2130</v>
      </c>
      <c r="B37" s="34" t="s">
        <v>16</v>
      </c>
      <c r="C37" s="49">
        <v>3</v>
      </c>
      <c r="D37" s="49">
        <v>0</v>
      </c>
      <c r="E37" s="167" t="s">
        <v>103</v>
      </c>
      <c r="F37" s="148">
        <f>G37+H37</f>
        <v>241984.30000000002</v>
      </c>
      <c r="G37" s="148">
        <f>G39</f>
        <v>1000</v>
      </c>
      <c r="H37" s="187">
        <f>H39</f>
        <v>240984.30000000002</v>
      </c>
    </row>
    <row r="38" spans="1:8" s="22" customFormat="1" ht="18" customHeight="1">
      <c r="A38" s="95"/>
      <c r="B38" s="34"/>
      <c r="C38" s="49"/>
      <c r="D38" s="49"/>
      <c r="E38" s="161" t="s">
        <v>73</v>
      </c>
      <c r="F38" s="148"/>
      <c r="G38" s="148"/>
      <c r="H38" s="187"/>
    </row>
    <row r="39" spans="1:8" s="22" customFormat="1" ht="21" customHeight="1">
      <c r="A39" s="95">
        <v>2133</v>
      </c>
      <c r="B39" s="34" t="s">
        <v>3</v>
      </c>
      <c r="C39" s="49">
        <v>3</v>
      </c>
      <c r="D39" s="49">
        <v>3</v>
      </c>
      <c r="E39" s="164" t="s">
        <v>74</v>
      </c>
      <c r="F39" s="148">
        <f>G39+H39</f>
        <v>241984.30000000002</v>
      </c>
      <c r="G39" s="148">
        <f>G41</f>
        <v>1000</v>
      </c>
      <c r="H39" s="187">
        <f>H48</f>
        <v>240984.30000000002</v>
      </c>
    </row>
    <row r="40" spans="1:8" s="22" customFormat="1" ht="26.25" customHeight="1">
      <c r="A40" s="33"/>
      <c r="B40" s="35"/>
      <c r="C40" s="50"/>
      <c r="D40" s="50"/>
      <c r="E40" s="109" t="s">
        <v>77</v>
      </c>
      <c r="F40" s="148"/>
      <c r="G40" s="148"/>
      <c r="H40" s="187"/>
    </row>
    <row r="41" spans="1:8" s="22" customFormat="1" ht="28.5">
      <c r="A41" s="33"/>
      <c r="B41" s="35"/>
      <c r="C41" s="50"/>
      <c r="D41" s="50"/>
      <c r="E41" s="164" t="s">
        <v>30</v>
      </c>
      <c r="F41" s="148">
        <f>G41+H41</f>
        <v>241984.30000000002</v>
      </c>
      <c r="G41" s="148">
        <f>G42</f>
        <v>1000</v>
      </c>
      <c r="H41" s="187">
        <f>H48</f>
        <v>240984.30000000002</v>
      </c>
    </row>
    <row r="42" spans="1:8" s="22" customFormat="1" ht="28.5">
      <c r="A42" s="33"/>
      <c r="B42" s="35"/>
      <c r="C42" s="50"/>
      <c r="D42" s="50"/>
      <c r="E42" s="164" t="s">
        <v>31</v>
      </c>
      <c r="F42" s="148">
        <f>G42</f>
        <v>1000</v>
      </c>
      <c r="G42" s="148">
        <f>G43</f>
        <v>1000</v>
      </c>
      <c r="H42" s="187"/>
    </row>
    <row r="43" spans="1:8" s="22" customFormat="1" ht="15">
      <c r="A43" s="33"/>
      <c r="B43" s="35"/>
      <c r="C43" s="50"/>
      <c r="D43" s="50"/>
      <c r="E43" s="340" t="s">
        <v>35</v>
      </c>
      <c r="F43" s="148">
        <f>G43</f>
        <v>1000</v>
      </c>
      <c r="G43" s="148">
        <f>G45</f>
        <v>1000</v>
      </c>
      <c r="H43" s="187"/>
    </row>
    <row r="44" spans="1:8" s="22" customFormat="1" ht="15">
      <c r="A44" s="33"/>
      <c r="B44" s="35"/>
      <c r="C44" s="50"/>
      <c r="D44" s="50"/>
      <c r="E44" s="290" t="s">
        <v>34</v>
      </c>
      <c r="F44" s="148"/>
      <c r="G44" s="148"/>
      <c r="H44" s="187"/>
    </row>
    <row r="45" spans="1:8" s="22" customFormat="1" ht="27">
      <c r="A45" s="33"/>
      <c r="B45" s="35"/>
      <c r="C45" s="50"/>
      <c r="D45" s="50"/>
      <c r="E45" s="340" t="s">
        <v>36</v>
      </c>
      <c r="F45" s="148">
        <f>G45</f>
        <v>1000</v>
      </c>
      <c r="G45" s="148">
        <f>G47</f>
        <v>1000</v>
      </c>
      <c r="H45" s="187"/>
    </row>
    <row r="46" spans="1:8" s="22" customFormat="1" ht="15">
      <c r="A46" s="33"/>
      <c r="B46" s="35"/>
      <c r="C46" s="50"/>
      <c r="D46" s="50"/>
      <c r="E46" s="290" t="s">
        <v>73</v>
      </c>
      <c r="F46" s="148"/>
      <c r="G46" s="148"/>
      <c r="H46" s="187"/>
    </row>
    <row r="47" spans="1:8" s="22" customFormat="1" ht="27">
      <c r="A47" s="33"/>
      <c r="B47" s="35"/>
      <c r="C47" s="50"/>
      <c r="D47" s="50"/>
      <c r="E47" s="283" t="s">
        <v>37</v>
      </c>
      <c r="F47" s="148">
        <f>G47</f>
        <v>1000</v>
      </c>
      <c r="G47" s="148">
        <v>1000</v>
      </c>
      <c r="H47" s="187"/>
    </row>
    <row r="48" spans="1:11" s="22" customFormat="1" ht="23.25" customHeight="1">
      <c r="A48" s="233"/>
      <c r="B48" s="105"/>
      <c r="C48" s="106"/>
      <c r="D48" s="107"/>
      <c r="E48" s="194" t="s">
        <v>191</v>
      </c>
      <c r="F48" s="148">
        <f>H48</f>
        <v>240984.30000000002</v>
      </c>
      <c r="G48" s="148"/>
      <c r="H48" s="187">
        <f>H49+H56</f>
        <v>240984.30000000002</v>
      </c>
      <c r="K48" s="189"/>
    </row>
    <row r="49" spans="1:8" s="22" customFormat="1" ht="30" customHeight="1">
      <c r="A49" s="233"/>
      <c r="B49" s="105"/>
      <c r="C49" s="106"/>
      <c r="D49" s="107"/>
      <c r="E49" s="63" t="s">
        <v>128</v>
      </c>
      <c r="F49" s="148">
        <f>H49</f>
        <v>239484.30000000002</v>
      </c>
      <c r="G49" s="148"/>
      <c r="H49" s="187">
        <f>H50+H54</f>
        <v>239484.30000000002</v>
      </c>
    </row>
    <row r="50" spans="1:8" s="22" customFormat="1" ht="21.75" customHeight="1">
      <c r="A50" s="233"/>
      <c r="B50" s="105"/>
      <c r="C50" s="106"/>
      <c r="D50" s="107"/>
      <c r="E50" s="168" t="s">
        <v>120</v>
      </c>
      <c r="F50" s="148">
        <f>H50</f>
        <v>238284.30000000002</v>
      </c>
      <c r="G50" s="148"/>
      <c r="H50" s="187">
        <f>H52+H53</f>
        <v>238284.30000000002</v>
      </c>
    </row>
    <row r="51" spans="1:8" s="22" customFormat="1" ht="18.75" customHeight="1">
      <c r="A51" s="233"/>
      <c r="B51" s="105"/>
      <c r="C51" s="106"/>
      <c r="D51" s="107"/>
      <c r="E51" s="171" t="s">
        <v>73</v>
      </c>
      <c r="F51" s="148"/>
      <c r="G51" s="148"/>
      <c r="H51" s="187"/>
    </row>
    <row r="52" spans="1:12" s="22" customFormat="1" ht="18.75" customHeight="1">
      <c r="A52" s="233"/>
      <c r="B52" s="105"/>
      <c r="C52" s="106"/>
      <c r="D52" s="107"/>
      <c r="E52" s="166" t="s">
        <v>151</v>
      </c>
      <c r="F52" s="148">
        <f>H52</f>
        <v>231752.7</v>
      </c>
      <c r="G52" s="148"/>
      <c r="H52" s="187">
        <v>231752.7</v>
      </c>
      <c r="L52" s="189"/>
    </row>
    <row r="53" spans="1:8" s="22" customFormat="1" ht="18.75" customHeight="1">
      <c r="A53" s="233"/>
      <c r="B53" s="105"/>
      <c r="C53" s="106"/>
      <c r="D53" s="107"/>
      <c r="E53" s="166" t="s">
        <v>32</v>
      </c>
      <c r="F53" s="148">
        <f>H53</f>
        <v>6531.6</v>
      </c>
      <c r="G53" s="148"/>
      <c r="H53" s="187">
        <v>6531.6</v>
      </c>
    </row>
    <row r="54" spans="1:8" s="22" customFormat="1" ht="21" customHeight="1">
      <c r="A54" s="233"/>
      <c r="B54" s="105"/>
      <c r="C54" s="106"/>
      <c r="D54" s="107"/>
      <c r="E54" s="168" t="s">
        <v>182</v>
      </c>
      <c r="F54" s="148">
        <f>H54</f>
        <v>1200</v>
      </c>
      <c r="G54" s="148"/>
      <c r="H54" s="187">
        <f>H55</f>
        <v>1200</v>
      </c>
    </row>
    <row r="55" spans="1:8" s="22" customFormat="1" ht="16.5" customHeight="1">
      <c r="A55" s="233"/>
      <c r="B55" s="105"/>
      <c r="C55" s="106"/>
      <c r="D55" s="107"/>
      <c r="E55" s="166" t="s">
        <v>33</v>
      </c>
      <c r="F55" s="148">
        <f>H55</f>
        <v>1200</v>
      </c>
      <c r="G55" s="148"/>
      <c r="H55" s="187">
        <v>1200</v>
      </c>
    </row>
    <row r="56" spans="1:8" s="22" customFormat="1" ht="28.5" customHeight="1">
      <c r="A56" s="233"/>
      <c r="B56" s="105"/>
      <c r="C56" s="106"/>
      <c r="D56" s="107"/>
      <c r="E56" s="346" t="s">
        <v>244</v>
      </c>
      <c r="F56" s="148">
        <f>H56</f>
        <v>1500</v>
      </c>
      <c r="G56" s="148"/>
      <c r="H56" s="187">
        <f>H58</f>
        <v>1500</v>
      </c>
    </row>
    <row r="57" spans="1:8" s="22" customFormat="1" ht="16.5" customHeight="1">
      <c r="A57" s="233"/>
      <c r="B57" s="105"/>
      <c r="C57" s="106"/>
      <c r="D57" s="107"/>
      <c r="E57" s="290" t="s">
        <v>73</v>
      </c>
      <c r="F57" s="148"/>
      <c r="G57" s="148"/>
      <c r="H57" s="187"/>
    </row>
    <row r="58" spans="1:8" s="22" customFormat="1" ht="42" customHeight="1">
      <c r="A58" s="233"/>
      <c r="B58" s="105"/>
      <c r="C58" s="106"/>
      <c r="D58" s="107"/>
      <c r="E58" s="347" t="s">
        <v>245</v>
      </c>
      <c r="F58" s="148">
        <f>H58</f>
        <v>1500</v>
      </c>
      <c r="G58" s="148"/>
      <c r="H58" s="187">
        <v>1500</v>
      </c>
    </row>
    <row r="59" spans="1:8" s="22" customFormat="1" ht="24" customHeight="1">
      <c r="A59" s="36">
        <v>2200</v>
      </c>
      <c r="B59" s="34" t="s">
        <v>172</v>
      </c>
      <c r="C59" s="49">
        <v>0</v>
      </c>
      <c r="D59" s="49">
        <v>0</v>
      </c>
      <c r="E59" s="160" t="s">
        <v>173</v>
      </c>
      <c r="F59" s="148">
        <f>G59+H59</f>
        <v>424035.9</v>
      </c>
      <c r="G59" s="148"/>
      <c r="H59" s="187">
        <f>H61</f>
        <v>424035.9</v>
      </c>
    </row>
    <row r="60" spans="1:8" s="22" customFormat="1" ht="20.25" customHeight="1">
      <c r="A60" s="33"/>
      <c r="B60" s="34"/>
      <c r="C60" s="49"/>
      <c r="D60" s="49"/>
      <c r="E60" s="161" t="s">
        <v>72</v>
      </c>
      <c r="F60" s="148"/>
      <c r="G60" s="148"/>
      <c r="H60" s="187"/>
    </row>
    <row r="61" spans="1:8" s="22" customFormat="1" ht="24" customHeight="1">
      <c r="A61" s="33">
        <v>2250</v>
      </c>
      <c r="B61" s="34" t="s">
        <v>172</v>
      </c>
      <c r="C61" s="49">
        <v>5</v>
      </c>
      <c r="D61" s="49">
        <v>0</v>
      </c>
      <c r="E61" s="173" t="s">
        <v>174</v>
      </c>
      <c r="F61" s="148">
        <f>H61</f>
        <v>424035.9</v>
      </c>
      <c r="G61" s="148"/>
      <c r="H61" s="187">
        <f>H62</f>
        <v>424035.9</v>
      </c>
    </row>
    <row r="62" spans="1:8" s="22" customFormat="1" ht="19.5" customHeight="1">
      <c r="A62" s="33">
        <v>2251</v>
      </c>
      <c r="B62" s="35" t="s">
        <v>172</v>
      </c>
      <c r="C62" s="50">
        <v>5</v>
      </c>
      <c r="D62" s="50">
        <v>1</v>
      </c>
      <c r="E62" s="162" t="s">
        <v>174</v>
      </c>
      <c r="F62" s="148">
        <f>G62+H62</f>
        <v>424035.9</v>
      </c>
      <c r="G62" s="148"/>
      <c r="H62" s="187">
        <f>H63</f>
        <v>424035.9</v>
      </c>
    </row>
    <row r="63" spans="1:8" s="22" customFormat="1" ht="22.5" customHeight="1">
      <c r="A63" s="33"/>
      <c r="B63" s="34"/>
      <c r="C63" s="49"/>
      <c r="D63" s="49"/>
      <c r="E63" s="164" t="s">
        <v>30</v>
      </c>
      <c r="F63" s="148">
        <f>G63+H63</f>
        <v>424035.9</v>
      </c>
      <c r="G63" s="148"/>
      <c r="H63" s="187">
        <f>H64</f>
        <v>424035.9</v>
      </c>
    </row>
    <row r="64" spans="1:8" s="22" customFormat="1" ht="20.25" customHeight="1">
      <c r="A64" s="233"/>
      <c r="B64" s="105"/>
      <c r="C64" s="106"/>
      <c r="D64" s="107"/>
      <c r="E64" s="168" t="s">
        <v>117</v>
      </c>
      <c r="F64" s="148">
        <f>H64</f>
        <v>424035.9</v>
      </c>
      <c r="G64" s="148"/>
      <c r="H64" s="187">
        <f>H66</f>
        <v>424035.9</v>
      </c>
    </row>
    <row r="65" spans="1:8" s="22" customFormat="1" ht="18" customHeight="1">
      <c r="A65" s="233"/>
      <c r="B65" s="105"/>
      <c r="C65" s="106"/>
      <c r="D65" s="107"/>
      <c r="E65" s="166" t="s">
        <v>115</v>
      </c>
      <c r="F65" s="148"/>
      <c r="G65" s="148"/>
      <c r="H65" s="187"/>
    </row>
    <row r="66" spans="1:8" s="22" customFormat="1" ht="19.5" customHeight="1">
      <c r="A66" s="233"/>
      <c r="B66" s="105"/>
      <c r="C66" s="106"/>
      <c r="D66" s="107"/>
      <c r="E66" s="168" t="s">
        <v>118</v>
      </c>
      <c r="F66" s="148">
        <f>H66</f>
        <v>424035.9</v>
      </c>
      <c r="G66" s="148"/>
      <c r="H66" s="187">
        <f>H67</f>
        <v>424035.9</v>
      </c>
    </row>
    <row r="67" spans="1:8" s="22" customFormat="1" ht="20.25" customHeight="1">
      <c r="A67" s="233"/>
      <c r="B67" s="105"/>
      <c r="C67" s="106"/>
      <c r="D67" s="107"/>
      <c r="E67" s="168" t="s">
        <v>120</v>
      </c>
      <c r="F67" s="148">
        <f>F69</f>
        <v>424035.9</v>
      </c>
      <c r="G67" s="148"/>
      <c r="H67" s="187">
        <f>H69</f>
        <v>424035.9</v>
      </c>
    </row>
    <row r="68" spans="1:8" s="22" customFormat="1" ht="17.25" customHeight="1">
      <c r="A68" s="233"/>
      <c r="B68" s="105"/>
      <c r="C68" s="106"/>
      <c r="D68" s="107"/>
      <c r="E68" s="171" t="s">
        <v>73</v>
      </c>
      <c r="F68" s="148"/>
      <c r="G68" s="148"/>
      <c r="H68" s="187"/>
    </row>
    <row r="69" spans="1:8" s="22" customFormat="1" ht="18" customHeight="1">
      <c r="A69" s="233"/>
      <c r="B69" s="105"/>
      <c r="C69" s="106"/>
      <c r="D69" s="107"/>
      <c r="E69" s="166" t="s">
        <v>151</v>
      </c>
      <c r="F69" s="148">
        <f>H69</f>
        <v>424035.9</v>
      </c>
      <c r="G69" s="148"/>
      <c r="H69" s="187">
        <v>424035.9</v>
      </c>
    </row>
    <row r="70" spans="1:11" s="22" customFormat="1" ht="30" customHeight="1">
      <c r="A70" s="234">
        <v>2400</v>
      </c>
      <c r="B70" s="230" t="s">
        <v>17</v>
      </c>
      <c r="C70" s="169">
        <v>0</v>
      </c>
      <c r="D70" s="169">
        <v>0</v>
      </c>
      <c r="E70" s="170" t="s">
        <v>119</v>
      </c>
      <c r="F70" s="148">
        <f>G70+H70</f>
        <v>2382111.1</v>
      </c>
      <c r="G70" s="148">
        <f>G72+G91</f>
        <v>0</v>
      </c>
      <c r="H70" s="187">
        <f>H72+H91</f>
        <v>2382111.1</v>
      </c>
      <c r="J70" s="311"/>
      <c r="K70" s="189"/>
    </row>
    <row r="71" spans="1:11" s="22" customFormat="1" ht="20.25" customHeight="1">
      <c r="A71" s="234"/>
      <c r="B71" s="230"/>
      <c r="C71" s="169"/>
      <c r="D71" s="169"/>
      <c r="E71" s="161" t="s">
        <v>72</v>
      </c>
      <c r="F71" s="148"/>
      <c r="G71" s="148"/>
      <c r="H71" s="187"/>
      <c r="K71" s="189"/>
    </row>
    <row r="72" spans="1:8" s="22" customFormat="1" ht="30.75" customHeight="1">
      <c r="A72" s="95">
        <v>2420</v>
      </c>
      <c r="B72" s="34" t="s">
        <v>17</v>
      </c>
      <c r="C72" s="34" t="s">
        <v>4</v>
      </c>
      <c r="D72" s="34" t="s">
        <v>2</v>
      </c>
      <c r="E72" s="162" t="s">
        <v>197</v>
      </c>
      <c r="F72" s="148">
        <f>H72</f>
        <v>625206.5</v>
      </c>
      <c r="G72" s="148">
        <f>G82</f>
        <v>0</v>
      </c>
      <c r="H72" s="187">
        <f>H73+H82</f>
        <v>625206.5</v>
      </c>
    </row>
    <row r="73" spans="1:8" s="22" customFormat="1" ht="18.75" customHeight="1">
      <c r="A73" s="334">
        <v>2421</v>
      </c>
      <c r="B73" s="335" t="s">
        <v>17</v>
      </c>
      <c r="C73" s="336" t="s">
        <v>4</v>
      </c>
      <c r="D73" s="336" t="s">
        <v>3</v>
      </c>
      <c r="E73" s="338" t="s">
        <v>232</v>
      </c>
      <c r="F73" s="148">
        <f>H73</f>
        <v>152179.9</v>
      </c>
      <c r="G73" s="148"/>
      <c r="H73" s="187">
        <f>H74</f>
        <v>152179.9</v>
      </c>
    </row>
    <row r="74" spans="1:8" s="22" customFormat="1" ht="18.75" customHeight="1">
      <c r="A74" s="289"/>
      <c r="B74" s="270"/>
      <c r="C74" s="270"/>
      <c r="D74" s="270"/>
      <c r="E74" s="281" t="s">
        <v>243</v>
      </c>
      <c r="F74" s="148">
        <f>H74</f>
        <v>152179.9</v>
      </c>
      <c r="G74" s="148"/>
      <c r="H74" s="187">
        <f>H75</f>
        <v>152179.9</v>
      </c>
    </row>
    <row r="75" spans="1:8" s="22" customFormat="1" ht="18.75" customHeight="1">
      <c r="A75" s="289"/>
      <c r="B75" s="270"/>
      <c r="C75" s="270"/>
      <c r="D75" s="270"/>
      <c r="E75" s="313" t="s">
        <v>117</v>
      </c>
      <c r="F75" s="148">
        <f>H75</f>
        <v>152179.9</v>
      </c>
      <c r="G75" s="148"/>
      <c r="H75" s="187">
        <f>H77</f>
        <v>152179.9</v>
      </c>
    </row>
    <row r="76" spans="1:8" s="22" customFormat="1" ht="16.5" customHeight="1">
      <c r="A76" s="95"/>
      <c r="B76" s="34"/>
      <c r="C76" s="34"/>
      <c r="D76" s="34"/>
      <c r="E76" s="282" t="s">
        <v>115</v>
      </c>
      <c r="F76" s="148"/>
      <c r="G76" s="148"/>
      <c r="H76" s="187"/>
    </row>
    <row r="77" spans="1:8" s="22" customFormat="1" ht="18.75" customHeight="1">
      <c r="A77" s="95"/>
      <c r="B77" s="34"/>
      <c r="C77" s="34"/>
      <c r="D77" s="34"/>
      <c r="E77" s="313" t="s">
        <v>118</v>
      </c>
      <c r="F77" s="148">
        <f>H77</f>
        <v>152179.9</v>
      </c>
      <c r="G77" s="148"/>
      <c r="H77" s="187">
        <f>H79</f>
        <v>152179.9</v>
      </c>
    </row>
    <row r="78" spans="1:8" s="22" customFormat="1" ht="18" customHeight="1">
      <c r="A78" s="95"/>
      <c r="B78" s="34"/>
      <c r="C78" s="34"/>
      <c r="D78" s="34"/>
      <c r="E78" s="282" t="s">
        <v>73</v>
      </c>
      <c r="F78" s="148"/>
      <c r="G78" s="148"/>
      <c r="H78" s="187"/>
    </row>
    <row r="79" spans="1:8" s="22" customFormat="1" ht="18.75" customHeight="1">
      <c r="A79" s="95"/>
      <c r="B79" s="34"/>
      <c r="C79" s="34"/>
      <c r="D79" s="34"/>
      <c r="E79" s="287" t="s">
        <v>120</v>
      </c>
      <c r="F79" s="148">
        <f>H79</f>
        <v>152179.9</v>
      </c>
      <c r="G79" s="148"/>
      <c r="H79" s="187">
        <f>H81</f>
        <v>152179.9</v>
      </c>
    </row>
    <row r="80" spans="1:8" s="22" customFormat="1" ht="18" customHeight="1">
      <c r="A80" s="95"/>
      <c r="B80" s="34"/>
      <c r="C80" s="34"/>
      <c r="D80" s="34"/>
      <c r="E80" s="288" t="s">
        <v>73</v>
      </c>
      <c r="F80" s="148"/>
      <c r="G80" s="148"/>
      <c r="H80" s="187"/>
    </row>
    <row r="81" spans="1:8" s="22" customFormat="1" ht="19.5" customHeight="1">
      <c r="A81" s="95"/>
      <c r="B81" s="34"/>
      <c r="C81" s="34"/>
      <c r="D81" s="34"/>
      <c r="E81" s="282" t="s">
        <v>32</v>
      </c>
      <c r="F81" s="148">
        <f>H81</f>
        <v>152179.9</v>
      </c>
      <c r="G81" s="148"/>
      <c r="H81" s="187">
        <v>152179.9</v>
      </c>
    </row>
    <row r="82" spans="1:8" s="22" customFormat="1" ht="20.25" customHeight="1">
      <c r="A82" s="262">
        <v>2424</v>
      </c>
      <c r="B82" s="263" t="s">
        <v>67</v>
      </c>
      <c r="C82" s="263" t="s">
        <v>4</v>
      </c>
      <c r="D82" s="263">
        <v>4</v>
      </c>
      <c r="E82" s="278" t="s">
        <v>203</v>
      </c>
      <c r="F82" s="148">
        <f>H82</f>
        <v>473026.6</v>
      </c>
      <c r="G82" s="148"/>
      <c r="H82" s="187">
        <f>H84</f>
        <v>473026.6</v>
      </c>
    </row>
    <row r="83" spans="1:8" s="22" customFormat="1" ht="28.5" customHeight="1">
      <c r="A83" s="259"/>
      <c r="B83" s="260"/>
      <c r="C83" s="279"/>
      <c r="D83" s="279"/>
      <c r="E83" s="272" t="s">
        <v>77</v>
      </c>
      <c r="F83" s="148"/>
      <c r="G83" s="148"/>
      <c r="H83" s="187"/>
    </row>
    <row r="84" spans="1:8" s="22" customFormat="1" ht="20.25" customHeight="1">
      <c r="A84" s="259"/>
      <c r="B84" s="270"/>
      <c r="C84" s="280"/>
      <c r="D84" s="280"/>
      <c r="E84" s="281" t="s">
        <v>30</v>
      </c>
      <c r="F84" s="148">
        <f>H84</f>
        <v>473026.6</v>
      </c>
      <c r="G84" s="148"/>
      <c r="H84" s="187">
        <f>H85</f>
        <v>473026.6</v>
      </c>
    </row>
    <row r="85" spans="1:8" s="22" customFormat="1" ht="15" customHeight="1">
      <c r="A85" s="259"/>
      <c r="B85" s="270"/>
      <c r="C85" s="280"/>
      <c r="D85" s="280"/>
      <c r="E85" s="168" t="s">
        <v>117</v>
      </c>
      <c r="F85" s="148">
        <f>H85</f>
        <v>473026.6</v>
      </c>
      <c r="G85" s="148"/>
      <c r="H85" s="187">
        <f>H87</f>
        <v>473026.6</v>
      </c>
    </row>
    <row r="86" spans="1:8" s="22" customFormat="1" ht="15.75" customHeight="1">
      <c r="A86" s="259"/>
      <c r="B86" s="270"/>
      <c r="C86" s="280"/>
      <c r="D86" s="280"/>
      <c r="E86" s="166" t="s">
        <v>115</v>
      </c>
      <c r="F86" s="148"/>
      <c r="G86" s="148"/>
      <c r="H86" s="187"/>
    </row>
    <row r="87" spans="1:8" s="22" customFormat="1" ht="21" customHeight="1">
      <c r="A87" s="259"/>
      <c r="B87" s="270"/>
      <c r="C87" s="280"/>
      <c r="D87" s="280"/>
      <c r="E87" s="168" t="s">
        <v>118</v>
      </c>
      <c r="F87" s="148">
        <f>H87</f>
        <v>473026.6</v>
      </c>
      <c r="G87" s="148"/>
      <c r="H87" s="187">
        <f>H88</f>
        <v>473026.6</v>
      </c>
    </row>
    <row r="88" spans="1:8" s="22" customFormat="1" ht="20.25" customHeight="1">
      <c r="A88" s="259"/>
      <c r="B88" s="270"/>
      <c r="C88" s="280"/>
      <c r="D88" s="280"/>
      <c r="E88" s="168" t="s">
        <v>120</v>
      </c>
      <c r="F88" s="148">
        <f>H88</f>
        <v>473026.6</v>
      </c>
      <c r="G88" s="148"/>
      <c r="H88" s="187">
        <f>H90</f>
        <v>473026.6</v>
      </c>
    </row>
    <row r="89" spans="1:8" s="22" customFormat="1" ht="19.5" customHeight="1">
      <c r="A89" s="259"/>
      <c r="B89" s="270"/>
      <c r="C89" s="280"/>
      <c r="D89" s="280"/>
      <c r="E89" s="171" t="s">
        <v>73</v>
      </c>
      <c r="F89" s="148"/>
      <c r="G89" s="148"/>
      <c r="H89" s="187"/>
    </row>
    <row r="90" spans="1:8" s="22" customFormat="1" ht="21" customHeight="1">
      <c r="A90" s="259"/>
      <c r="B90" s="270"/>
      <c r="C90" s="280"/>
      <c r="D90" s="280"/>
      <c r="E90" s="166" t="s">
        <v>151</v>
      </c>
      <c r="F90" s="148">
        <f>H90</f>
        <v>473026.6</v>
      </c>
      <c r="G90" s="148"/>
      <c r="H90" s="187">
        <v>473026.6</v>
      </c>
    </row>
    <row r="91" spans="1:8" s="22" customFormat="1" ht="18.75" customHeight="1">
      <c r="A91" s="95">
        <v>2450</v>
      </c>
      <c r="B91" s="34" t="s">
        <v>17</v>
      </c>
      <c r="C91" s="49">
        <v>5</v>
      </c>
      <c r="D91" s="49">
        <v>0</v>
      </c>
      <c r="E91" s="195" t="s">
        <v>150</v>
      </c>
      <c r="F91" s="148">
        <f>G91+H91</f>
        <v>1756904.6</v>
      </c>
      <c r="G91" s="148">
        <f>G93</f>
        <v>0</v>
      </c>
      <c r="H91" s="187">
        <f>H93</f>
        <v>1756904.6</v>
      </c>
    </row>
    <row r="92" spans="1:8" s="22" customFormat="1" ht="18.75" customHeight="1">
      <c r="A92" s="95"/>
      <c r="B92" s="34"/>
      <c r="C92" s="49"/>
      <c r="D92" s="49"/>
      <c r="E92" s="109" t="s">
        <v>73</v>
      </c>
      <c r="F92" s="148"/>
      <c r="G92" s="148"/>
      <c r="H92" s="187"/>
    </row>
    <row r="93" spans="1:8" s="22" customFormat="1" ht="18.75" customHeight="1">
      <c r="A93" s="95">
        <v>2451</v>
      </c>
      <c r="B93" s="34" t="s">
        <v>17</v>
      </c>
      <c r="C93" s="49">
        <v>5</v>
      </c>
      <c r="D93" s="49">
        <v>1</v>
      </c>
      <c r="E93" s="143" t="s">
        <v>158</v>
      </c>
      <c r="F93" s="148">
        <f>G93+H93</f>
        <v>1756904.6</v>
      </c>
      <c r="G93" s="148">
        <f>G95</f>
        <v>0</v>
      </c>
      <c r="H93" s="187">
        <f>H95</f>
        <v>1756904.6</v>
      </c>
    </row>
    <row r="94" spans="1:8" s="22" customFormat="1" ht="26.25" customHeight="1">
      <c r="A94" s="33"/>
      <c r="B94" s="35"/>
      <c r="C94" s="50"/>
      <c r="D94" s="50"/>
      <c r="E94" s="344" t="s">
        <v>77</v>
      </c>
      <c r="F94" s="148"/>
      <c r="G94" s="148"/>
      <c r="H94" s="187"/>
    </row>
    <row r="95" spans="1:8" s="22" customFormat="1" ht="18.75" customHeight="1">
      <c r="A95" s="33"/>
      <c r="B95" s="35"/>
      <c r="C95" s="50"/>
      <c r="D95" s="50"/>
      <c r="E95" s="164" t="s">
        <v>30</v>
      </c>
      <c r="F95" s="148">
        <f>G95+H95</f>
        <v>1756904.6</v>
      </c>
      <c r="G95" s="148"/>
      <c r="H95" s="187">
        <f>H96</f>
        <v>1756904.6</v>
      </c>
    </row>
    <row r="96" spans="1:8" s="22" customFormat="1" ht="18.75" customHeight="1">
      <c r="A96" s="33"/>
      <c r="B96" s="35"/>
      <c r="C96" s="50"/>
      <c r="D96" s="50"/>
      <c r="E96" s="117" t="s">
        <v>117</v>
      </c>
      <c r="F96" s="148">
        <f>H96</f>
        <v>1756904.6</v>
      </c>
      <c r="G96" s="148"/>
      <c r="H96" s="187">
        <f>H98</f>
        <v>1756904.6</v>
      </c>
    </row>
    <row r="97" spans="1:8" s="22" customFormat="1" ht="18.75" customHeight="1">
      <c r="A97" s="33"/>
      <c r="B97" s="35"/>
      <c r="C97" s="50"/>
      <c r="D97" s="50"/>
      <c r="E97" s="116" t="s">
        <v>115</v>
      </c>
      <c r="F97" s="148"/>
      <c r="G97" s="148"/>
      <c r="H97" s="187"/>
    </row>
    <row r="98" spans="1:8" s="22" customFormat="1" ht="18.75" customHeight="1">
      <c r="A98" s="33"/>
      <c r="B98" s="35"/>
      <c r="C98" s="50"/>
      <c r="D98" s="50"/>
      <c r="E98" s="117" t="s">
        <v>118</v>
      </c>
      <c r="F98" s="148">
        <f>H98</f>
        <v>1756904.6</v>
      </c>
      <c r="G98" s="148"/>
      <c r="H98" s="187">
        <f>H100+H103</f>
        <v>1756904.6</v>
      </c>
    </row>
    <row r="99" spans="1:8" s="22" customFormat="1" ht="18.75" customHeight="1">
      <c r="A99" s="33"/>
      <c r="B99" s="35"/>
      <c r="C99" s="50"/>
      <c r="D99" s="50"/>
      <c r="E99" s="116" t="s">
        <v>73</v>
      </c>
      <c r="F99" s="148"/>
      <c r="G99" s="148"/>
      <c r="H99" s="187"/>
    </row>
    <row r="100" spans="1:10" s="22" customFormat="1" ht="18.75" customHeight="1">
      <c r="A100" s="33"/>
      <c r="B100" s="35"/>
      <c r="C100" s="50"/>
      <c r="D100" s="50"/>
      <c r="E100" s="168" t="s">
        <v>120</v>
      </c>
      <c r="F100" s="148">
        <f>H100</f>
        <v>1745271.6</v>
      </c>
      <c r="G100" s="148"/>
      <c r="H100" s="187">
        <f>H102</f>
        <v>1745271.6</v>
      </c>
      <c r="J100" s="189"/>
    </row>
    <row r="101" spans="1:8" s="22" customFormat="1" ht="18.75" customHeight="1">
      <c r="A101" s="33"/>
      <c r="B101" s="35"/>
      <c r="C101" s="50"/>
      <c r="D101" s="50"/>
      <c r="E101" s="171" t="s">
        <v>73</v>
      </c>
      <c r="F101" s="148"/>
      <c r="G101" s="148"/>
      <c r="H101" s="187"/>
    </row>
    <row r="102" spans="1:11" s="22" customFormat="1" ht="18.75" customHeight="1">
      <c r="A102" s="95"/>
      <c r="B102" s="34"/>
      <c r="C102" s="49"/>
      <c r="D102" s="49"/>
      <c r="E102" s="166" t="s">
        <v>32</v>
      </c>
      <c r="F102" s="148">
        <f>H102</f>
        <v>1745271.6</v>
      </c>
      <c r="G102" s="148"/>
      <c r="H102" s="187">
        <v>1745271.6</v>
      </c>
      <c r="K102" s="189"/>
    </row>
    <row r="103" spans="1:8" s="22" customFormat="1" ht="18.75" customHeight="1">
      <c r="A103" s="95"/>
      <c r="B103" s="34"/>
      <c r="C103" s="49"/>
      <c r="D103" s="49"/>
      <c r="E103" s="168" t="s">
        <v>182</v>
      </c>
      <c r="F103" s="148">
        <f>H103</f>
        <v>11633</v>
      </c>
      <c r="G103" s="148"/>
      <c r="H103" s="187">
        <f>H104</f>
        <v>11633</v>
      </c>
    </row>
    <row r="104" spans="1:11" s="22" customFormat="1" ht="18.75" customHeight="1">
      <c r="A104" s="95"/>
      <c r="B104" s="34"/>
      <c r="C104" s="49"/>
      <c r="D104" s="49"/>
      <c r="E104" s="166" t="s">
        <v>33</v>
      </c>
      <c r="F104" s="148">
        <f>H104</f>
        <v>11633</v>
      </c>
      <c r="G104" s="148"/>
      <c r="H104" s="187">
        <v>11633</v>
      </c>
      <c r="K104" s="189"/>
    </row>
    <row r="105" spans="1:11" s="22" customFormat="1" ht="30" customHeight="1">
      <c r="A105" s="232">
        <v>2500</v>
      </c>
      <c r="B105" s="34" t="s">
        <v>18</v>
      </c>
      <c r="C105" s="49">
        <v>0</v>
      </c>
      <c r="D105" s="49">
        <v>0</v>
      </c>
      <c r="E105" s="160" t="s">
        <v>121</v>
      </c>
      <c r="F105" s="148">
        <f>G105+H105</f>
        <v>529572.7</v>
      </c>
      <c r="G105" s="148">
        <f>G106+G117+G129</f>
        <v>10000</v>
      </c>
      <c r="H105" s="187">
        <f>H106+H117+H129</f>
        <v>519572.7</v>
      </c>
      <c r="J105" s="189"/>
      <c r="K105" s="189"/>
    </row>
    <row r="106" spans="1:8" s="22" customFormat="1" ht="20.25" customHeight="1">
      <c r="A106" s="95">
        <v>2510</v>
      </c>
      <c r="B106" s="34" t="s">
        <v>18</v>
      </c>
      <c r="C106" s="49">
        <v>1</v>
      </c>
      <c r="D106" s="49">
        <v>0</v>
      </c>
      <c r="E106" s="167" t="s">
        <v>183</v>
      </c>
      <c r="F106" s="148">
        <f>G106+H106</f>
        <v>10000</v>
      </c>
      <c r="G106" s="148">
        <f>G108</f>
        <v>10000</v>
      </c>
      <c r="H106" s="187">
        <f>H108</f>
        <v>0</v>
      </c>
    </row>
    <row r="107" spans="1:8" s="22" customFormat="1" ht="18" customHeight="1">
      <c r="A107" s="95"/>
      <c r="B107" s="34"/>
      <c r="C107" s="49"/>
      <c r="D107" s="49"/>
      <c r="E107" s="161" t="s">
        <v>73</v>
      </c>
      <c r="F107" s="148"/>
      <c r="G107" s="148"/>
      <c r="H107" s="187"/>
    </row>
    <row r="108" spans="1:8" s="22" customFormat="1" ht="19.5" customHeight="1">
      <c r="A108" s="95">
        <v>2511</v>
      </c>
      <c r="B108" s="34" t="s">
        <v>18</v>
      </c>
      <c r="C108" s="49">
        <v>1</v>
      </c>
      <c r="D108" s="49">
        <v>1</v>
      </c>
      <c r="E108" s="162" t="s">
        <v>183</v>
      </c>
      <c r="F108" s="148">
        <f>G108+H108</f>
        <v>10000</v>
      </c>
      <c r="G108" s="148">
        <f>G110</f>
        <v>10000</v>
      </c>
      <c r="H108" s="187">
        <f>H110</f>
        <v>0</v>
      </c>
    </row>
    <row r="109" spans="1:8" s="22" customFormat="1" ht="26.25" customHeight="1">
      <c r="A109" s="33"/>
      <c r="B109" s="35"/>
      <c r="C109" s="50"/>
      <c r="D109" s="50"/>
      <c r="E109" s="344" t="s">
        <v>77</v>
      </c>
      <c r="F109" s="148"/>
      <c r="G109" s="148"/>
      <c r="H109" s="187"/>
    </row>
    <row r="110" spans="1:8" s="22" customFormat="1" ht="22.5" customHeight="1">
      <c r="A110" s="33"/>
      <c r="B110" s="35"/>
      <c r="C110" s="50"/>
      <c r="D110" s="50"/>
      <c r="E110" s="164" t="s">
        <v>30</v>
      </c>
      <c r="F110" s="148">
        <f>G110+H110</f>
        <v>10000</v>
      </c>
      <c r="G110" s="148">
        <f>G111</f>
        <v>10000</v>
      </c>
      <c r="H110" s="187"/>
    </row>
    <row r="111" spans="1:8" s="22" customFormat="1" ht="21.75" customHeight="1">
      <c r="A111" s="33"/>
      <c r="B111" s="35"/>
      <c r="C111" s="50"/>
      <c r="D111" s="50"/>
      <c r="E111" s="164" t="s">
        <v>31</v>
      </c>
      <c r="F111" s="148">
        <f>G111</f>
        <v>10000</v>
      </c>
      <c r="G111" s="148">
        <f>G112</f>
        <v>10000</v>
      </c>
      <c r="H111" s="187"/>
    </row>
    <row r="112" spans="1:8" s="22" customFormat="1" ht="20.25" customHeight="1">
      <c r="A112" s="33"/>
      <c r="B112" s="35"/>
      <c r="C112" s="50"/>
      <c r="D112" s="50"/>
      <c r="E112" s="340" t="s">
        <v>35</v>
      </c>
      <c r="F112" s="148">
        <f>G112</f>
        <v>10000</v>
      </c>
      <c r="G112" s="148">
        <f>G113+G116</f>
        <v>10000</v>
      </c>
      <c r="H112" s="187"/>
    </row>
    <row r="113" spans="1:8" s="22" customFormat="1" ht="18" customHeight="1">
      <c r="A113" s="33"/>
      <c r="B113" s="35"/>
      <c r="C113" s="50"/>
      <c r="D113" s="50"/>
      <c r="E113" s="290" t="s">
        <v>34</v>
      </c>
      <c r="F113" s="148"/>
      <c r="G113" s="148"/>
      <c r="H113" s="187"/>
    </row>
    <row r="114" spans="1:8" s="22" customFormat="1" ht="36" customHeight="1">
      <c r="A114" s="33"/>
      <c r="B114" s="35"/>
      <c r="C114" s="50"/>
      <c r="D114" s="50"/>
      <c r="E114" s="340" t="s">
        <v>36</v>
      </c>
      <c r="F114" s="148">
        <f>G114</f>
        <v>10000</v>
      </c>
      <c r="G114" s="148">
        <f>G116</f>
        <v>10000</v>
      </c>
      <c r="H114" s="187"/>
    </row>
    <row r="115" spans="1:8" s="22" customFormat="1" ht="18" customHeight="1">
      <c r="A115" s="33"/>
      <c r="B115" s="35"/>
      <c r="C115" s="50"/>
      <c r="D115" s="50"/>
      <c r="E115" s="290" t="s">
        <v>73</v>
      </c>
      <c r="F115" s="148"/>
      <c r="G115" s="148"/>
      <c r="H115" s="187"/>
    </row>
    <row r="116" spans="1:8" s="22" customFormat="1" ht="27.75" customHeight="1">
      <c r="A116" s="33"/>
      <c r="B116" s="35"/>
      <c r="C116" s="50"/>
      <c r="D116" s="50"/>
      <c r="E116" s="283" t="s">
        <v>37</v>
      </c>
      <c r="F116" s="148">
        <f>G116</f>
        <v>10000</v>
      </c>
      <c r="G116" s="148">
        <v>10000</v>
      </c>
      <c r="H116" s="187"/>
    </row>
    <row r="117" spans="1:8" s="22" customFormat="1" ht="21" customHeight="1">
      <c r="A117" s="284">
        <v>2530</v>
      </c>
      <c r="B117" s="285" t="s">
        <v>68</v>
      </c>
      <c r="C117" s="285" t="s">
        <v>88</v>
      </c>
      <c r="D117" s="285" t="s">
        <v>2</v>
      </c>
      <c r="E117" s="286" t="s">
        <v>202</v>
      </c>
      <c r="F117" s="148">
        <f>H117</f>
        <v>519222.7</v>
      </c>
      <c r="G117" s="148"/>
      <c r="H117" s="187">
        <f>H119</f>
        <v>519222.7</v>
      </c>
    </row>
    <row r="118" spans="1:8" s="22" customFormat="1" ht="21" customHeight="1">
      <c r="A118" s="284"/>
      <c r="B118" s="285"/>
      <c r="C118" s="285"/>
      <c r="D118" s="285"/>
      <c r="E118" s="286" t="s">
        <v>73</v>
      </c>
      <c r="F118" s="148"/>
      <c r="G118" s="148"/>
      <c r="H118" s="187"/>
    </row>
    <row r="119" spans="1:8" s="22" customFormat="1" ht="21" customHeight="1">
      <c r="A119" s="284">
        <v>2531</v>
      </c>
      <c r="B119" s="285" t="s">
        <v>68</v>
      </c>
      <c r="C119" s="285" t="s">
        <v>88</v>
      </c>
      <c r="D119" s="285" t="s">
        <v>3</v>
      </c>
      <c r="E119" s="286" t="s">
        <v>202</v>
      </c>
      <c r="F119" s="148">
        <f>H119</f>
        <v>519222.7</v>
      </c>
      <c r="G119" s="148"/>
      <c r="H119" s="187">
        <f>H120</f>
        <v>519222.7</v>
      </c>
    </row>
    <row r="120" spans="1:8" s="22" customFormat="1" ht="21" customHeight="1">
      <c r="A120" s="259"/>
      <c r="B120" s="260"/>
      <c r="C120" s="279"/>
      <c r="D120" s="279"/>
      <c r="E120" s="281" t="s">
        <v>30</v>
      </c>
      <c r="F120" s="148">
        <f>H120</f>
        <v>519222.7</v>
      </c>
      <c r="G120" s="148"/>
      <c r="H120" s="187">
        <f>H121</f>
        <v>519222.7</v>
      </c>
    </row>
    <row r="121" spans="1:8" s="22" customFormat="1" ht="21" customHeight="1">
      <c r="A121" s="259"/>
      <c r="B121" s="260"/>
      <c r="C121" s="279"/>
      <c r="D121" s="279"/>
      <c r="E121" s="287" t="s">
        <v>117</v>
      </c>
      <c r="F121" s="148">
        <f>H121</f>
        <v>519222.7</v>
      </c>
      <c r="G121" s="148"/>
      <c r="H121" s="187">
        <f>H123</f>
        <v>519222.7</v>
      </c>
    </row>
    <row r="122" spans="1:8" s="22" customFormat="1" ht="21" customHeight="1">
      <c r="A122" s="259"/>
      <c r="B122" s="260"/>
      <c r="C122" s="279"/>
      <c r="D122" s="279"/>
      <c r="E122" s="282" t="s">
        <v>115</v>
      </c>
      <c r="F122" s="148"/>
      <c r="G122" s="148"/>
      <c r="H122" s="187"/>
    </row>
    <row r="123" spans="1:8" s="22" customFormat="1" ht="21" customHeight="1">
      <c r="A123" s="259"/>
      <c r="B123" s="260"/>
      <c r="C123" s="279"/>
      <c r="D123" s="279"/>
      <c r="E123" s="287" t="s">
        <v>118</v>
      </c>
      <c r="F123" s="148">
        <f>H123</f>
        <v>519222.7</v>
      </c>
      <c r="G123" s="148"/>
      <c r="H123" s="187">
        <f>H125+H127</f>
        <v>519222.7</v>
      </c>
    </row>
    <row r="124" spans="1:8" s="22" customFormat="1" ht="21" customHeight="1">
      <c r="A124" s="259"/>
      <c r="B124" s="260"/>
      <c r="C124" s="279"/>
      <c r="D124" s="279"/>
      <c r="E124" s="168" t="s">
        <v>120</v>
      </c>
      <c r="F124" s="148"/>
      <c r="G124" s="148"/>
      <c r="H124" s="187"/>
    </row>
    <row r="125" spans="1:8" s="22" customFormat="1" ht="16.5" customHeight="1">
      <c r="A125" s="259"/>
      <c r="B125" s="260"/>
      <c r="C125" s="279"/>
      <c r="D125" s="279"/>
      <c r="E125" s="171" t="s">
        <v>73</v>
      </c>
      <c r="F125" s="148">
        <f>H125</f>
        <v>518855.7</v>
      </c>
      <c r="G125" s="148"/>
      <c r="H125" s="187">
        <f>H126</f>
        <v>518855.7</v>
      </c>
    </row>
    <row r="126" spans="1:8" s="22" customFormat="1" ht="21" customHeight="1">
      <c r="A126" s="259"/>
      <c r="B126" s="260"/>
      <c r="C126" s="279"/>
      <c r="D126" s="279"/>
      <c r="E126" s="166" t="s">
        <v>32</v>
      </c>
      <c r="F126" s="148">
        <f>H126</f>
        <v>518855.7</v>
      </c>
      <c r="G126" s="148"/>
      <c r="H126" s="187">
        <v>518855.7</v>
      </c>
    </row>
    <row r="127" spans="1:8" s="22" customFormat="1" ht="21" customHeight="1">
      <c r="A127" s="259"/>
      <c r="B127" s="260"/>
      <c r="C127" s="279"/>
      <c r="D127" s="279"/>
      <c r="E127" s="168" t="s">
        <v>182</v>
      </c>
      <c r="F127" s="148">
        <f>H127</f>
        <v>367</v>
      </c>
      <c r="G127" s="148"/>
      <c r="H127" s="187">
        <f>H128</f>
        <v>367</v>
      </c>
    </row>
    <row r="128" spans="1:8" s="22" customFormat="1" ht="21" customHeight="1">
      <c r="A128" s="259"/>
      <c r="B128" s="260"/>
      <c r="C128" s="279"/>
      <c r="D128" s="279"/>
      <c r="E128" s="166" t="s">
        <v>33</v>
      </c>
      <c r="F128" s="148">
        <f>H128</f>
        <v>367</v>
      </c>
      <c r="G128" s="148"/>
      <c r="H128" s="187">
        <v>367</v>
      </c>
    </row>
    <row r="129" spans="1:8" s="22" customFormat="1" ht="30.75" customHeight="1">
      <c r="A129" s="95">
        <v>2560</v>
      </c>
      <c r="B129" s="34" t="s">
        <v>18</v>
      </c>
      <c r="C129" s="49">
        <v>6</v>
      </c>
      <c r="D129" s="49">
        <v>0</v>
      </c>
      <c r="E129" s="195" t="s">
        <v>194</v>
      </c>
      <c r="F129" s="148">
        <f>G129+H129</f>
        <v>350</v>
      </c>
      <c r="G129" s="148"/>
      <c r="H129" s="187">
        <f>H131</f>
        <v>350</v>
      </c>
    </row>
    <row r="130" spans="1:8" s="22" customFormat="1" ht="20.25" customHeight="1">
      <c r="A130" s="95"/>
      <c r="B130" s="34"/>
      <c r="C130" s="49"/>
      <c r="D130" s="49"/>
      <c r="E130" s="109" t="s">
        <v>73</v>
      </c>
      <c r="F130" s="148"/>
      <c r="G130" s="148"/>
      <c r="H130" s="187"/>
    </row>
    <row r="131" spans="1:8" s="22" customFormat="1" ht="34.5" customHeight="1">
      <c r="A131" s="95">
        <v>2561</v>
      </c>
      <c r="B131" s="34" t="s">
        <v>18</v>
      </c>
      <c r="C131" s="49">
        <v>6</v>
      </c>
      <c r="D131" s="49">
        <v>1</v>
      </c>
      <c r="E131" s="117" t="s">
        <v>194</v>
      </c>
      <c r="F131" s="148">
        <f>G131+H131</f>
        <v>350</v>
      </c>
      <c r="G131" s="148"/>
      <c r="H131" s="187">
        <f>H133</f>
        <v>350</v>
      </c>
    </row>
    <row r="132" spans="1:8" s="22" customFormat="1" ht="27.75" customHeight="1">
      <c r="A132" s="33"/>
      <c r="B132" s="35"/>
      <c r="C132" s="50"/>
      <c r="D132" s="50"/>
      <c r="E132" s="345" t="s">
        <v>77</v>
      </c>
      <c r="F132" s="148"/>
      <c r="G132" s="148"/>
      <c r="H132" s="187"/>
    </row>
    <row r="133" spans="1:8" s="22" customFormat="1" ht="20.25" customHeight="1">
      <c r="A133" s="33"/>
      <c r="B133" s="35"/>
      <c r="C133" s="50"/>
      <c r="D133" s="50"/>
      <c r="E133" s="164" t="s">
        <v>30</v>
      </c>
      <c r="F133" s="148">
        <f>G133+H133</f>
        <v>350</v>
      </c>
      <c r="G133" s="148"/>
      <c r="H133" s="187">
        <f>H134</f>
        <v>350</v>
      </c>
    </row>
    <row r="134" spans="1:8" s="22" customFormat="1" ht="20.25" customHeight="1">
      <c r="A134" s="33"/>
      <c r="B134" s="35"/>
      <c r="C134" s="50"/>
      <c r="D134" s="50"/>
      <c r="E134" s="168" t="s">
        <v>117</v>
      </c>
      <c r="F134" s="148">
        <f>H134</f>
        <v>350</v>
      </c>
      <c r="G134" s="148"/>
      <c r="H134" s="187">
        <f>H136</f>
        <v>350</v>
      </c>
    </row>
    <row r="135" spans="1:8" s="22" customFormat="1" ht="20.25" customHeight="1">
      <c r="A135" s="33"/>
      <c r="B135" s="35"/>
      <c r="C135" s="50"/>
      <c r="D135" s="50"/>
      <c r="E135" s="166" t="s">
        <v>115</v>
      </c>
      <c r="F135" s="148"/>
      <c r="G135" s="148"/>
      <c r="H135" s="187"/>
    </row>
    <row r="136" spans="1:8" s="22" customFormat="1" ht="20.25" customHeight="1">
      <c r="A136" s="33"/>
      <c r="B136" s="35"/>
      <c r="C136" s="50"/>
      <c r="D136" s="50"/>
      <c r="E136" s="168" t="s">
        <v>118</v>
      </c>
      <c r="F136" s="148">
        <f>H136</f>
        <v>350</v>
      </c>
      <c r="G136" s="148"/>
      <c r="H136" s="187">
        <f>H138</f>
        <v>350</v>
      </c>
    </row>
    <row r="137" spans="1:8" s="22" customFormat="1" ht="17.25" customHeight="1">
      <c r="A137" s="33"/>
      <c r="B137" s="35"/>
      <c r="C137" s="50"/>
      <c r="D137" s="50"/>
      <c r="E137" s="166" t="s">
        <v>73</v>
      </c>
      <c r="F137" s="148"/>
      <c r="G137" s="148"/>
      <c r="H137" s="187"/>
    </row>
    <row r="138" spans="1:8" s="22" customFormat="1" ht="20.25" customHeight="1">
      <c r="A138" s="33"/>
      <c r="B138" s="35"/>
      <c r="C138" s="50"/>
      <c r="D138" s="50"/>
      <c r="E138" s="168" t="s">
        <v>182</v>
      </c>
      <c r="F138" s="148">
        <f>H138</f>
        <v>350</v>
      </c>
      <c r="G138" s="148"/>
      <c r="H138" s="187">
        <f>H139</f>
        <v>350</v>
      </c>
    </row>
    <row r="139" spans="1:11" s="22" customFormat="1" ht="20.25" customHeight="1">
      <c r="A139" s="33"/>
      <c r="B139" s="35"/>
      <c r="C139" s="50"/>
      <c r="D139" s="50"/>
      <c r="E139" s="166" t="s">
        <v>33</v>
      </c>
      <c r="F139" s="148">
        <f>H139</f>
        <v>350</v>
      </c>
      <c r="G139" s="148"/>
      <c r="H139" s="187">
        <v>350</v>
      </c>
      <c r="K139" s="189"/>
    </row>
    <row r="140" spans="1:8" s="22" customFormat="1" ht="33" customHeight="1">
      <c r="A140" s="232">
        <v>2600</v>
      </c>
      <c r="B140" s="34" t="s">
        <v>19</v>
      </c>
      <c r="C140" s="49">
        <v>0</v>
      </c>
      <c r="D140" s="49">
        <v>0</v>
      </c>
      <c r="E140" s="160" t="s">
        <v>122</v>
      </c>
      <c r="F140" s="148">
        <f>G140+H140</f>
        <v>1035649.4</v>
      </c>
      <c r="G140" s="148">
        <f>G142+G153+G178</f>
        <v>5000</v>
      </c>
      <c r="H140" s="187">
        <f>H142+H153+H178</f>
        <v>1030649.4</v>
      </c>
    </row>
    <row r="141" spans="1:8" s="22" customFormat="1" ht="18.75" customHeight="1">
      <c r="A141" s="95"/>
      <c r="B141" s="34"/>
      <c r="C141" s="49"/>
      <c r="D141" s="49"/>
      <c r="E141" s="161" t="s">
        <v>72</v>
      </c>
      <c r="F141" s="148"/>
      <c r="G141" s="148"/>
      <c r="H141" s="187"/>
    </row>
    <row r="142" spans="1:8" s="22" customFormat="1" ht="22.5" customHeight="1">
      <c r="A142" s="33">
        <v>2610</v>
      </c>
      <c r="B142" s="34" t="s">
        <v>19</v>
      </c>
      <c r="C142" s="34" t="s">
        <v>3</v>
      </c>
      <c r="D142" s="34" t="s">
        <v>2</v>
      </c>
      <c r="E142" s="173" t="s">
        <v>78</v>
      </c>
      <c r="F142" s="148">
        <f>G142+H142</f>
        <v>31557</v>
      </c>
      <c r="G142" s="148">
        <f>G144</f>
        <v>0</v>
      </c>
      <c r="H142" s="187">
        <f>H144</f>
        <v>31557</v>
      </c>
    </row>
    <row r="143" spans="1:8" s="22" customFormat="1" ht="15.75" customHeight="1">
      <c r="A143" s="33"/>
      <c r="B143" s="34"/>
      <c r="C143" s="34"/>
      <c r="D143" s="34"/>
      <c r="E143" s="161" t="s">
        <v>73</v>
      </c>
      <c r="F143" s="148"/>
      <c r="G143" s="148"/>
      <c r="H143" s="187"/>
    </row>
    <row r="144" spans="1:8" s="22" customFormat="1" ht="18" customHeight="1">
      <c r="A144" s="95">
        <v>2611</v>
      </c>
      <c r="B144" s="34" t="s">
        <v>19</v>
      </c>
      <c r="C144" s="34" t="s">
        <v>3</v>
      </c>
      <c r="D144" s="34" t="s">
        <v>3</v>
      </c>
      <c r="E144" s="162" t="s">
        <v>106</v>
      </c>
      <c r="F144" s="148">
        <f>G144+H144</f>
        <v>31557</v>
      </c>
      <c r="G144" s="148">
        <f>G145</f>
        <v>0</v>
      </c>
      <c r="H144" s="187">
        <f>H145</f>
        <v>31557</v>
      </c>
    </row>
    <row r="145" spans="1:8" s="22" customFormat="1" ht="19.5" customHeight="1">
      <c r="A145" s="33"/>
      <c r="B145" s="35"/>
      <c r="C145" s="35"/>
      <c r="D145" s="35"/>
      <c r="E145" s="164" t="s">
        <v>30</v>
      </c>
      <c r="F145" s="148">
        <f>G145+H145</f>
        <v>31557</v>
      </c>
      <c r="G145" s="148"/>
      <c r="H145" s="187">
        <f>H146</f>
        <v>31557</v>
      </c>
    </row>
    <row r="146" spans="1:8" s="22" customFormat="1" ht="20.25" customHeight="1">
      <c r="A146" s="33"/>
      <c r="B146" s="35"/>
      <c r="C146" s="35"/>
      <c r="D146" s="35"/>
      <c r="E146" s="168" t="s">
        <v>117</v>
      </c>
      <c r="F146" s="148">
        <f>H146</f>
        <v>31557</v>
      </c>
      <c r="G146" s="148"/>
      <c r="H146" s="187">
        <f>H148</f>
        <v>31557</v>
      </c>
    </row>
    <row r="147" spans="1:8" s="22" customFormat="1" ht="18" customHeight="1">
      <c r="A147" s="33"/>
      <c r="B147" s="35"/>
      <c r="C147" s="35"/>
      <c r="D147" s="35"/>
      <c r="E147" s="166" t="s">
        <v>115</v>
      </c>
      <c r="F147" s="148"/>
      <c r="G147" s="148"/>
      <c r="H147" s="187"/>
    </row>
    <row r="148" spans="1:8" s="22" customFormat="1" ht="21.75" customHeight="1">
      <c r="A148" s="33"/>
      <c r="B148" s="35"/>
      <c r="C148" s="35"/>
      <c r="D148" s="35"/>
      <c r="E148" s="168" t="s">
        <v>118</v>
      </c>
      <c r="F148" s="148">
        <f>H148</f>
        <v>31557</v>
      </c>
      <c r="G148" s="148"/>
      <c r="H148" s="187">
        <f>H150</f>
        <v>31557</v>
      </c>
    </row>
    <row r="149" spans="1:8" s="22" customFormat="1" ht="18" customHeight="1">
      <c r="A149" s="33"/>
      <c r="B149" s="35"/>
      <c r="C149" s="50"/>
      <c r="D149" s="50"/>
      <c r="E149" s="166" t="s">
        <v>115</v>
      </c>
      <c r="F149" s="148"/>
      <c r="G149" s="148"/>
      <c r="H149" s="187"/>
    </row>
    <row r="150" spans="1:8" s="22" customFormat="1" ht="21" customHeight="1">
      <c r="A150" s="33"/>
      <c r="B150" s="35"/>
      <c r="C150" s="50"/>
      <c r="D150" s="50"/>
      <c r="E150" s="168" t="s">
        <v>120</v>
      </c>
      <c r="F150" s="148">
        <f>H150</f>
        <v>31557</v>
      </c>
      <c r="G150" s="148"/>
      <c r="H150" s="187">
        <f>H152</f>
        <v>31557</v>
      </c>
    </row>
    <row r="151" spans="1:8" s="22" customFormat="1" ht="18" customHeight="1">
      <c r="A151" s="33"/>
      <c r="B151" s="35"/>
      <c r="C151" s="50"/>
      <c r="D151" s="50"/>
      <c r="E151" s="171" t="s">
        <v>73</v>
      </c>
      <c r="F151" s="148"/>
      <c r="G151" s="148"/>
      <c r="H151" s="187"/>
    </row>
    <row r="152" spans="1:16" s="22" customFormat="1" ht="21.75" customHeight="1">
      <c r="A152" s="33"/>
      <c r="B152" s="35"/>
      <c r="C152" s="50"/>
      <c r="D152" s="50"/>
      <c r="E152" s="166" t="s">
        <v>32</v>
      </c>
      <c r="F152" s="148">
        <f>H152</f>
        <v>31557</v>
      </c>
      <c r="G152" s="148"/>
      <c r="H152" s="187">
        <v>31557</v>
      </c>
      <c r="J152" s="428"/>
      <c r="K152" s="428"/>
      <c r="L152" s="428"/>
      <c r="M152" s="428"/>
      <c r="P152" s="189"/>
    </row>
    <row r="153" spans="1:16" s="22" customFormat="1" ht="18.75" customHeight="1">
      <c r="A153" s="33">
        <v>2630</v>
      </c>
      <c r="B153" s="35" t="s">
        <v>19</v>
      </c>
      <c r="C153" s="35" t="s">
        <v>88</v>
      </c>
      <c r="D153" s="35" t="s">
        <v>2</v>
      </c>
      <c r="E153" s="162" t="s">
        <v>159</v>
      </c>
      <c r="F153" s="148">
        <f>G153+H153</f>
        <v>876215</v>
      </c>
      <c r="G153" s="148">
        <f>G155</f>
        <v>0</v>
      </c>
      <c r="H153" s="187">
        <f>H155</f>
        <v>876215</v>
      </c>
      <c r="P153" s="189"/>
    </row>
    <row r="154" spans="1:16" s="22" customFormat="1" ht="16.5" customHeight="1">
      <c r="A154" s="33"/>
      <c r="B154" s="35"/>
      <c r="C154" s="35"/>
      <c r="D154" s="35"/>
      <c r="E154" s="161" t="s">
        <v>160</v>
      </c>
      <c r="F154" s="148"/>
      <c r="G154" s="148"/>
      <c r="H154" s="187"/>
      <c r="P154" s="189"/>
    </row>
    <row r="155" spans="1:16" s="22" customFormat="1" ht="18.75" customHeight="1">
      <c r="A155" s="95">
        <v>2631</v>
      </c>
      <c r="B155" s="34" t="s">
        <v>19</v>
      </c>
      <c r="C155" s="34" t="s">
        <v>88</v>
      </c>
      <c r="D155" s="34" t="s">
        <v>3</v>
      </c>
      <c r="E155" s="162" t="s">
        <v>159</v>
      </c>
      <c r="F155" s="148">
        <f>G155+H155</f>
        <v>876215</v>
      </c>
      <c r="G155" s="148">
        <f>G156</f>
        <v>0</v>
      </c>
      <c r="H155" s="187">
        <f>H156</f>
        <v>876215</v>
      </c>
      <c r="P155" s="189"/>
    </row>
    <row r="156" spans="1:16" s="22" customFormat="1" ht="21" customHeight="1">
      <c r="A156" s="33"/>
      <c r="B156" s="35"/>
      <c r="C156" s="35"/>
      <c r="D156" s="35"/>
      <c r="E156" s="164" t="s">
        <v>30</v>
      </c>
      <c r="F156" s="148">
        <f>G156+H156</f>
        <v>876215</v>
      </c>
      <c r="G156" s="148">
        <v>0</v>
      </c>
      <c r="H156" s="187">
        <f>H157</f>
        <v>876215</v>
      </c>
      <c r="P156" s="189"/>
    </row>
    <row r="157" spans="1:16" s="22" customFormat="1" ht="24.75" customHeight="1">
      <c r="A157" s="33"/>
      <c r="B157" s="35"/>
      <c r="C157" s="35"/>
      <c r="D157" s="35"/>
      <c r="E157" s="168" t="s">
        <v>117</v>
      </c>
      <c r="F157" s="148">
        <f>H157</f>
        <v>876215</v>
      </c>
      <c r="G157" s="148"/>
      <c r="H157" s="187">
        <f>H159</f>
        <v>876215</v>
      </c>
      <c r="P157" s="189"/>
    </row>
    <row r="158" spans="1:16" s="22" customFormat="1" ht="21" customHeight="1">
      <c r="A158" s="33"/>
      <c r="B158" s="35"/>
      <c r="C158" s="35"/>
      <c r="D158" s="35"/>
      <c r="E158" s="166" t="s">
        <v>115</v>
      </c>
      <c r="F158" s="148"/>
      <c r="G158" s="148"/>
      <c r="H158" s="187"/>
      <c r="P158" s="189"/>
    </row>
    <row r="159" spans="1:16" s="22" customFormat="1" ht="23.25" customHeight="1">
      <c r="A159" s="33"/>
      <c r="B159" s="35"/>
      <c r="C159" s="35"/>
      <c r="D159" s="35"/>
      <c r="E159" s="168" t="s">
        <v>118</v>
      </c>
      <c r="F159" s="148">
        <f>H159</f>
        <v>876215</v>
      </c>
      <c r="G159" s="148"/>
      <c r="H159" s="187">
        <f>H161+H176</f>
        <v>876215</v>
      </c>
      <c r="P159" s="189"/>
    </row>
    <row r="160" spans="1:16" s="22" customFormat="1" ht="20.25" customHeight="1">
      <c r="A160" s="33"/>
      <c r="B160" s="35"/>
      <c r="C160" s="35"/>
      <c r="D160" s="35"/>
      <c r="E160" s="166" t="s">
        <v>73</v>
      </c>
      <c r="F160" s="148"/>
      <c r="G160" s="148"/>
      <c r="H160" s="187"/>
      <c r="P160" s="189"/>
    </row>
    <row r="161" spans="1:16" s="22" customFormat="1" ht="21" customHeight="1">
      <c r="A161" s="33"/>
      <c r="B161" s="35"/>
      <c r="C161" s="50"/>
      <c r="D161" s="50"/>
      <c r="E161" s="168" t="s">
        <v>120</v>
      </c>
      <c r="F161" s="148">
        <f>H161</f>
        <v>875015</v>
      </c>
      <c r="G161" s="148"/>
      <c r="H161" s="187">
        <f>H163</f>
        <v>875015</v>
      </c>
      <c r="P161" s="189"/>
    </row>
    <row r="162" spans="1:16" s="22" customFormat="1" ht="18" customHeight="1">
      <c r="A162" s="33"/>
      <c r="B162" s="35"/>
      <c r="C162" s="50"/>
      <c r="D162" s="50"/>
      <c r="E162" s="171" t="s">
        <v>73</v>
      </c>
      <c r="F162" s="148"/>
      <c r="G162" s="148"/>
      <c r="H162" s="187"/>
      <c r="P162" s="189"/>
    </row>
    <row r="163" spans="1:16" s="22" customFormat="1" ht="18.75" customHeight="1">
      <c r="A163" s="33"/>
      <c r="B163" s="35"/>
      <c r="C163" s="50"/>
      <c r="D163" s="50"/>
      <c r="E163" s="166" t="s">
        <v>151</v>
      </c>
      <c r="F163" s="148">
        <f>H163</f>
        <v>875015</v>
      </c>
      <c r="G163" s="148"/>
      <c r="H163" s="187">
        <v>875015</v>
      </c>
      <c r="L163" s="189"/>
      <c r="P163" s="189"/>
    </row>
    <row r="164" spans="1:8" s="22" customFormat="1" ht="27" customHeight="1" hidden="1">
      <c r="A164" s="95">
        <v>2640</v>
      </c>
      <c r="B164" s="34" t="s">
        <v>19</v>
      </c>
      <c r="C164" s="49">
        <v>4</v>
      </c>
      <c r="D164" s="49">
        <v>0</v>
      </c>
      <c r="E164" s="167" t="s">
        <v>79</v>
      </c>
      <c r="F164" s="148">
        <f>H164</f>
        <v>0</v>
      </c>
      <c r="G164" s="148">
        <f>G166</f>
        <v>0</v>
      </c>
      <c r="H164" s="187">
        <f>H166</f>
        <v>0</v>
      </c>
    </row>
    <row r="165" spans="1:8" s="22" customFormat="1" ht="21" customHeight="1" hidden="1">
      <c r="A165" s="95"/>
      <c r="B165" s="34"/>
      <c r="C165" s="49"/>
      <c r="D165" s="49"/>
      <c r="E165" s="161" t="s">
        <v>73</v>
      </c>
      <c r="F165" s="148"/>
      <c r="G165" s="148"/>
      <c r="H165" s="187"/>
    </row>
    <row r="166" spans="1:8" s="22" customFormat="1" ht="21.75" customHeight="1" hidden="1">
      <c r="A166" s="95">
        <v>2640</v>
      </c>
      <c r="B166" s="34" t="s">
        <v>19</v>
      </c>
      <c r="C166" s="49">
        <v>4</v>
      </c>
      <c r="D166" s="49">
        <v>1</v>
      </c>
      <c r="E166" s="167" t="s">
        <v>79</v>
      </c>
      <c r="F166" s="148">
        <f>H166</f>
        <v>0</v>
      </c>
      <c r="G166" s="148">
        <f>G168</f>
        <v>0</v>
      </c>
      <c r="H166" s="187">
        <f>H168</f>
        <v>0</v>
      </c>
    </row>
    <row r="167" spans="1:8" s="22" customFormat="1" ht="30" customHeight="1" hidden="1">
      <c r="A167" s="33"/>
      <c r="B167" s="35"/>
      <c r="C167" s="50"/>
      <c r="D167" s="50"/>
      <c r="E167" s="161" t="s">
        <v>77</v>
      </c>
      <c r="F167" s="148"/>
      <c r="G167" s="148"/>
      <c r="H167" s="187"/>
    </row>
    <row r="168" spans="1:8" s="22" customFormat="1" ht="22.5" customHeight="1" hidden="1">
      <c r="A168" s="33"/>
      <c r="B168" s="35"/>
      <c r="C168" s="50"/>
      <c r="D168" s="50"/>
      <c r="E168" s="164" t="s">
        <v>30</v>
      </c>
      <c r="F168" s="148">
        <f>H168</f>
        <v>0</v>
      </c>
      <c r="G168" s="148"/>
      <c r="H168" s="187">
        <f>H169</f>
        <v>0</v>
      </c>
    </row>
    <row r="169" spans="1:8" s="22" customFormat="1" ht="21" customHeight="1" hidden="1">
      <c r="A169" s="33"/>
      <c r="B169" s="35"/>
      <c r="C169" s="50"/>
      <c r="D169" s="50"/>
      <c r="E169" s="168" t="s">
        <v>117</v>
      </c>
      <c r="F169" s="148">
        <f>H169</f>
        <v>0</v>
      </c>
      <c r="G169" s="148"/>
      <c r="H169" s="187">
        <f>H171</f>
        <v>0</v>
      </c>
    </row>
    <row r="170" spans="1:8" s="22" customFormat="1" ht="30" customHeight="1" hidden="1">
      <c r="A170" s="33"/>
      <c r="B170" s="35"/>
      <c r="C170" s="50"/>
      <c r="D170" s="50"/>
      <c r="E170" s="166" t="s">
        <v>115</v>
      </c>
      <c r="F170" s="148"/>
      <c r="G170" s="148"/>
      <c r="H170" s="187"/>
    </row>
    <row r="171" spans="1:8" s="22" customFormat="1" ht="19.5" customHeight="1" hidden="1">
      <c r="A171" s="33"/>
      <c r="B171" s="35"/>
      <c r="C171" s="50"/>
      <c r="D171" s="50"/>
      <c r="E171" s="168" t="s">
        <v>118</v>
      </c>
      <c r="F171" s="148">
        <f>H171</f>
        <v>0</v>
      </c>
      <c r="G171" s="148"/>
      <c r="H171" s="187">
        <f>H173</f>
        <v>0</v>
      </c>
    </row>
    <row r="172" spans="1:8" s="22" customFormat="1" ht="20.25" customHeight="1" hidden="1">
      <c r="A172" s="33"/>
      <c r="B172" s="35"/>
      <c r="C172" s="50"/>
      <c r="D172" s="50"/>
      <c r="E172" s="166" t="s">
        <v>73</v>
      </c>
      <c r="F172" s="148"/>
      <c r="G172" s="148"/>
      <c r="H172" s="187"/>
    </row>
    <row r="173" spans="1:8" s="22" customFormat="1" ht="19.5" customHeight="1" hidden="1">
      <c r="A173" s="33"/>
      <c r="B173" s="35"/>
      <c r="C173" s="50"/>
      <c r="D173" s="50"/>
      <c r="E173" s="168" t="s">
        <v>120</v>
      </c>
      <c r="F173" s="148">
        <f>H173</f>
        <v>0</v>
      </c>
      <c r="G173" s="148"/>
      <c r="H173" s="187">
        <f>H175</f>
        <v>0</v>
      </c>
    </row>
    <row r="174" spans="1:8" s="22" customFormat="1" ht="21" customHeight="1" hidden="1">
      <c r="A174" s="33"/>
      <c r="B174" s="35"/>
      <c r="C174" s="50"/>
      <c r="D174" s="50"/>
      <c r="E174" s="171" t="s">
        <v>73</v>
      </c>
      <c r="F174" s="148"/>
      <c r="G174" s="148"/>
      <c r="H174" s="187"/>
    </row>
    <row r="175" spans="1:8" s="22" customFormat="1" ht="31.5" customHeight="1" hidden="1">
      <c r="A175" s="33"/>
      <c r="B175" s="35"/>
      <c r="C175" s="50"/>
      <c r="D175" s="50"/>
      <c r="E175" s="166" t="s">
        <v>32</v>
      </c>
      <c r="F175" s="148">
        <f>H175</f>
        <v>0</v>
      </c>
      <c r="G175" s="148"/>
      <c r="H175" s="187">
        <v>0</v>
      </c>
    </row>
    <row r="176" spans="1:8" s="22" customFormat="1" ht="21" customHeight="1">
      <c r="A176" s="33"/>
      <c r="B176" s="35"/>
      <c r="C176" s="50"/>
      <c r="D176" s="50"/>
      <c r="E176" s="168" t="s">
        <v>182</v>
      </c>
      <c r="F176" s="148">
        <f>H176</f>
        <v>1200</v>
      </c>
      <c r="G176" s="148"/>
      <c r="H176" s="187">
        <f>H177</f>
        <v>1200</v>
      </c>
    </row>
    <row r="177" spans="1:8" s="22" customFormat="1" ht="19.5" customHeight="1">
      <c r="A177" s="33"/>
      <c r="B177" s="35"/>
      <c r="C177" s="50"/>
      <c r="D177" s="50"/>
      <c r="E177" s="166" t="s">
        <v>33</v>
      </c>
      <c r="F177" s="148">
        <f>H177</f>
        <v>1200</v>
      </c>
      <c r="G177" s="148"/>
      <c r="H177" s="187">
        <v>1200</v>
      </c>
    </row>
    <row r="178" spans="1:8" s="22" customFormat="1" ht="19.5" customHeight="1">
      <c r="A178" s="289">
        <v>2640</v>
      </c>
      <c r="B178" s="270" t="s">
        <v>19</v>
      </c>
      <c r="C178" s="280">
        <v>4</v>
      </c>
      <c r="D178" s="280">
        <v>0</v>
      </c>
      <c r="E178" s="298" t="s">
        <v>79</v>
      </c>
      <c r="F178" s="148">
        <f>G178+H178</f>
        <v>127877.4</v>
      </c>
      <c r="G178" s="148">
        <f>G180</f>
        <v>5000</v>
      </c>
      <c r="H178" s="187">
        <f>H180</f>
        <v>122877.4</v>
      </c>
    </row>
    <row r="179" spans="1:8" s="22" customFormat="1" ht="18" customHeight="1">
      <c r="A179" s="289"/>
      <c r="B179" s="270"/>
      <c r="C179" s="280"/>
      <c r="D179" s="280"/>
      <c r="E179" s="290" t="s">
        <v>73</v>
      </c>
      <c r="F179" s="148"/>
      <c r="G179" s="148"/>
      <c r="H179" s="187"/>
    </row>
    <row r="180" spans="1:8" s="22" customFormat="1" ht="19.5" customHeight="1">
      <c r="A180" s="289">
        <v>2640</v>
      </c>
      <c r="B180" s="270" t="s">
        <v>19</v>
      </c>
      <c r="C180" s="280">
        <v>4</v>
      </c>
      <c r="D180" s="280">
        <v>1</v>
      </c>
      <c r="E180" s="298" t="s">
        <v>79</v>
      </c>
      <c r="F180" s="148">
        <f>G180+H180</f>
        <v>127877.4</v>
      </c>
      <c r="G180" s="148">
        <f>G182</f>
        <v>5000</v>
      </c>
      <c r="H180" s="187">
        <f>H182</f>
        <v>122877.4</v>
      </c>
    </row>
    <row r="181" spans="1:8" s="22" customFormat="1" ht="28.5" customHeight="1">
      <c r="A181" s="259"/>
      <c r="B181" s="260"/>
      <c r="C181" s="279"/>
      <c r="D181" s="279"/>
      <c r="E181" s="272" t="s">
        <v>77</v>
      </c>
      <c r="F181" s="148"/>
      <c r="G181" s="148"/>
      <c r="H181" s="187"/>
    </row>
    <row r="182" spans="1:8" s="22" customFormat="1" ht="19.5" customHeight="1">
      <c r="A182" s="259"/>
      <c r="B182" s="260"/>
      <c r="C182" s="279"/>
      <c r="D182" s="279"/>
      <c r="E182" s="281" t="s">
        <v>30</v>
      </c>
      <c r="F182" s="148">
        <f>G182+H182</f>
        <v>127877.4</v>
      </c>
      <c r="G182" s="148">
        <f>G184</f>
        <v>5000</v>
      </c>
      <c r="H182" s="187">
        <f>H189</f>
        <v>122877.4</v>
      </c>
    </row>
    <row r="183" spans="1:8" s="22" customFormat="1" ht="19.5" customHeight="1">
      <c r="A183" s="259"/>
      <c r="B183" s="260"/>
      <c r="C183" s="279"/>
      <c r="D183" s="279"/>
      <c r="E183" s="281" t="s">
        <v>31</v>
      </c>
      <c r="F183" s="148"/>
      <c r="G183" s="148"/>
      <c r="H183" s="187"/>
    </row>
    <row r="184" spans="1:8" s="22" customFormat="1" ht="30" customHeight="1">
      <c r="A184" s="259"/>
      <c r="B184" s="260"/>
      <c r="C184" s="279"/>
      <c r="D184" s="279"/>
      <c r="E184" s="281" t="s">
        <v>114</v>
      </c>
      <c r="F184" s="148">
        <f>G184</f>
        <v>5000</v>
      </c>
      <c r="G184" s="148">
        <f>G186</f>
        <v>5000</v>
      </c>
      <c r="H184" s="187"/>
    </row>
    <row r="185" spans="1:8" s="22" customFormat="1" ht="17.25" customHeight="1">
      <c r="A185" s="259"/>
      <c r="B185" s="260"/>
      <c r="C185" s="279"/>
      <c r="D185" s="279"/>
      <c r="E185" s="281" t="s">
        <v>216</v>
      </c>
      <c r="F185" s="148"/>
      <c r="G185" s="148"/>
      <c r="H185" s="187"/>
    </row>
    <row r="186" spans="1:8" s="22" customFormat="1" ht="19.5" customHeight="1">
      <c r="A186" s="259"/>
      <c r="B186" s="260"/>
      <c r="C186" s="279"/>
      <c r="D186" s="279"/>
      <c r="E186" s="281" t="s">
        <v>116</v>
      </c>
      <c r="F186" s="148">
        <f>G186</f>
        <v>5000</v>
      </c>
      <c r="G186" s="148">
        <f>G188</f>
        <v>5000</v>
      </c>
      <c r="H186" s="187"/>
    </row>
    <row r="187" spans="1:8" s="22" customFormat="1" ht="19.5" customHeight="1">
      <c r="A187" s="259"/>
      <c r="B187" s="260"/>
      <c r="C187" s="279"/>
      <c r="D187" s="279"/>
      <c r="E187" s="281" t="s">
        <v>73</v>
      </c>
      <c r="F187" s="148"/>
      <c r="G187" s="148"/>
      <c r="H187" s="187"/>
    </row>
    <row r="188" spans="1:8" s="22" customFormat="1" ht="19.5" customHeight="1">
      <c r="A188" s="259"/>
      <c r="B188" s="260"/>
      <c r="C188" s="279"/>
      <c r="D188" s="279"/>
      <c r="E188" s="281" t="s">
        <v>177</v>
      </c>
      <c r="F188" s="148">
        <f>G188</f>
        <v>5000</v>
      </c>
      <c r="G188" s="148">
        <v>5000</v>
      </c>
      <c r="H188" s="187"/>
    </row>
    <row r="189" spans="1:8" s="22" customFormat="1" ht="19.5" customHeight="1">
      <c r="A189" s="33"/>
      <c r="B189" s="35"/>
      <c r="C189" s="50"/>
      <c r="D189" s="50"/>
      <c r="E189" s="168" t="s">
        <v>117</v>
      </c>
      <c r="F189" s="148">
        <f>H189</f>
        <v>122877.4</v>
      </c>
      <c r="G189" s="148"/>
      <c r="H189" s="187">
        <f>H191</f>
        <v>122877.4</v>
      </c>
    </row>
    <row r="190" spans="1:8" s="22" customFormat="1" ht="15.75" customHeight="1">
      <c r="A190" s="33"/>
      <c r="B190" s="35"/>
      <c r="C190" s="50"/>
      <c r="D190" s="50"/>
      <c r="E190" s="166" t="s">
        <v>115</v>
      </c>
      <c r="F190" s="148"/>
      <c r="G190" s="148"/>
      <c r="H190" s="187"/>
    </row>
    <row r="191" spans="1:8" s="22" customFormat="1" ht="19.5" customHeight="1">
      <c r="A191" s="33"/>
      <c r="B191" s="35"/>
      <c r="C191" s="50"/>
      <c r="D191" s="50"/>
      <c r="E191" s="168" t="s">
        <v>118</v>
      </c>
      <c r="F191" s="148">
        <f>H191</f>
        <v>122877.4</v>
      </c>
      <c r="G191" s="148"/>
      <c r="H191" s="187">
        <f>H193</f>
        <v>122877.4</v>
      </c>
    </row>
    <row r="192" spans="1:8" s="22" customFormat="1" ht="19.5" customHeight="1">
      <c r="A192" s="33"/>
      <c r="B192" s="35"/>
      <c r="C192" s="50"/>
      <c r="D192" s="50"/>
      <c r="E192" s="166" t="s">
        <v>73</v>
      </c>
      <c r="F192" s="148"/>
      <c r="G192" s="148"/>
      <c r="H192" s="187"/>
    </row>
    <row r="193" spans="1:8" s="22" customFormat="1" ht="19.5" customHeight="1">
      <c r="A193" s="33"/>
      <c r="B193" s="35"/>
      <c r="C193" s="50"/>
      <c r="D193" s="50"/>
      <c r="E193" s="168" t="s">
        <v>120</v>
      </c>
      <c r="F193" s="148">
        <f>H193</f>
        <v>122877.4</v>
      </c>
      <c r="G193" s="148"/>
      <c r="H193" s="187">
        <f>H195</f>
        <v>122877.4</v>
      </c>
    </row>
    <row r="194" spans="1:8" s="22" customFormat="1" ht="15.75" customHeight="1">
      <c r="A194" s="33"/>
      <c r="B194" s="35"/>
      <c r="C194" s="50"/>
      <c r="D194" s="50"/>
      <c r="E194" s="171" t="s">
        <v>73</v>
      </c>
      <c r="F194" s="148"/>
      <c r="G194" s="148"/>
      <c r="H194" s="187"/>
    </row>
    <row r="195" spans="1:8" s="22" customFormat="1" ht="19.5" customHeight="1">
      <c r="A195" s="33"/>
      <c r="B195" s="35"/>
      <c r="C195" s="50"/>
      <c r="D195" s="50"/>
      <c r="E195" s="166" t="s">
        <v>151</v>
      </c>
      <c r="F195" s="148">
        <f>H195</f>
        <v>122877.4</v>
      </c>
      <c r="G195" s="148"/>
      <c r="H195" s="187">
        <v>122877.4</v>
      </c>
    </row>
    <row r="196" spans="1:8" s="22" customFormat="1" ht="30" customHeight="1">
      <c r="A196" s="95">
        <v>2800</v>
      </c>
      <c r="B196" s="34" t="s">
        <v>71</v>
      </c>
      <c r="C196" s="49">
        <v>0</v>
      </c>
      <c r="D196" s="49">
        <v>0</v>
      </c>
      <c r="E196" s="168" t="s">
        <v>38</v>
      </c>
      <c r="F196" s="148">
        <f>G196+H196</f>
        <v>1123578.5</v>
      </c>
      <c r="G196" s="148">
        <f>G197+G211</f>
        <v>0</v>
      </c>
      <c r="H196" s="187">
        <f>H197+H211</f>
        <v>1123578.5</v>
      </c>
    </row>
    <row r="197" spans="1:8" s="22" customFormat="1" ht="21" customHeight="1">
      <c r="A197" s="95">
        <v>2810</v>
      </c>
      <c r="B197" s="34" t="s">
        <v>20</v>
      </c>
      <c r="C197" s="49">
        <v>1</v>
      </c>
      <c r="D197" s="49">
        <v>0</v>
      </c>
      <c r="E197" s="173" t="s">
        <v>185</v>
      </c>
      <c r="F197" s="148">
        <f>G197+H197</f>
        <v>817384</v>
      </c>
      <c r="G197" s="148">
        <f>G199</f>
        <v>0</v>
      </c>
      <c r="H197" s="187">
        <f>H199</f>
        <v>817384</v>
      </c>
    </row>
    <row r="198" spans="1:8" s="22" customFormat="1" ht="17.25" customHeight="1">
      <c r="A198" s="95"/>
      <c r="B198" s="34"/>
      <c r="C198" s="49"/>
      <c r="D198" s="49"/>
      <c r="E198" s="109" t="s">
        <v>73</v>
      </c>
      <c r="F198" s="148"/>
      <c r="G198" s="148"/>
      <c r="H198" s="187"/>
    </row>
    <row r="199" spans="1:8" s="22" customFormat="1" ht="22.5" customHeight="1">
      <c r="A199" s="95">
        <v>2811</v>
      </c>
      <c r="B199" s="34" t="s">
        <v>20</v>
      </c>
      <c r="C199" s="49">
        <v>1</v>
      </c>
      <c r="D199" s="49">
        <v>1</v>
      </c>
      <c r="E199" s="164" t="s">
        <v>185</v>
      </c>
      <c r="F199" s="148">
        <f>G199+H199</f>
        <v>817384</v>
      </c>
      <c r="G199" s="148">
        <f>G201</f>
        <v>0</v>
      </c>
      <c r="H199" s="187">
        <f>H201</f>
        <v>817384</v>
      </c>
    </row>
    <row r="200" spans="1:8" s="22" customFormat="1" ht="30" customHeight="1">
      <c r="A200" s="33"/>
      <c r="B200" s="35"/>
      <c r="C200" s="50"/>
      <c r="D200" s="50"/>
      <c r="E200" s="109" t="s">
        <v>77</v>
      </c>
      <c r="F200" s="148"/>
      <c r="G200" s="148"/>
      <c r="H200" s="187"/>
    </row>
    <row r="201" spans="1:8" s="22" customFormat="1" ht="20.25" customHeight="1">
      <c r="A201" s="33"/>
      <c r="B201" s="35"/>
      <c r="C201" s="50"/>
      <c r="D201" s="50"/>
      <c r="E201" s="164" t="s">
        <v>30</v>
      </c>
      <c r="F201" s="148">
        <f>G201+H201</f>
        <v>817384</v>
      </c>
      <c r="G201" s="148">
        <v>0</v>
      </c>
      <c r="H201" s="187">
        <f>H204+H208</f>
        <v>817384</v>
      </c>
    </row>
    <row r="202" spans="1:8" s="22" customFormat="1" ht="22.5" customHeight="1">
      <c r="A202" s="95"/>
      <c r="B202" s="34"/>
      <c r="C202" s="49"/>
      <c r="D202" s="49"/>
      <c r="E202" s="168" t="s">
        <v>117</v>
      </c>
      <c r="F202" s="148">
        <f>H202</f>
        <v>817384</v>
      </c>
      <c r="G202" s="148"/>
      <c r="H202" s="187">
        <f>H204+H208</f>
        <v>817384</v>
      </c>
    </row>
    <row r="203" spans="1:8" s="22" customFormat="1" ht="20.25" customHeight="1">
      <c r="A203" s="95"/>
      <c r="B203" s="34"/>
      <c r="C203" s="49"/>
      <c r="D203" s="49"/>
      <c r="E203" s="166" t="s">
        <v>115</v>
      </c>
      <c r="F203" s="148"/>
      <c r="G203" s="148"/>
      <c r="H203" s="187"/>
    </row>
    <row r="204" spans="1:8" s="22" customFormat="1" ht="19.5" customHeight="1">
      <c r="A204" s="95"/>
      <c r="B204" s="34"/>
      <c r="C204" s="49"/>
      <c r="D204" s="49"/>
      <c r="E204" s="168" t="s">
        <v>118</v>
      </c>
      <c r="F204" s="148">
        <f>H204</f>
        <v>811384</v>
      </c>
      <c r="G204" s="148"/>
      <c r="H204" s="187">
        <f>H206+H207</f>
        <v>811384</v>
      </c>
    </row>
    <row r="205" spans="1:8" s="22" customFormat="1" ht="19.5" customHeight="1">
      <c r="A205" s="95"/>
      <c r="B205" s="34"/>
      <c r="C205" s="49"/>
      <c r="D205" s="49"/>
      <c r="E205" s="109" t="s">
        <v>73</v>
      </c>
      <c r="F205" s="148"/>
      <c r="G205" s="148"/>
      <c r="H205" s="187"/>
    </row>
    <row r="206" spans="1:10" s="22" customFormat="1" ht="19.5" customHeight="1">
      <c r="A206" s="95"/>
      <c r="B206" s="34"/>
      <c r="C206" s="49"/>
      <c r="D206" s="49"/>
      <c r="E206" s="166" t="s">
        <v>151</v>
      </c>
      <c r="F206" s="148">
        <f>H206</f>
        <v>503987</v>
      </c>
      <c r="G206" s="148"/>
      <c r="H206" s="187">
        <v>503987</v>
      </c>
      <c r="J206" s="189"/>
    </row>
    <row r="207" spans="1:8" s="22" customFormat="1" ht="21" customHeight="1">
      <c r="A207" s="95"/>
      <c r="B207" s="34"/>
      <c r="C207" s="49"/>
      <c r="D207" s="49"/>
      <c r="E207" s="166" t="s">
        <v>32</v>
      </c>
      <c r="F207" s="148">
        <f>H207</f>
        <v>307397</v>
      </c>
      <c r="G207" s="148"/>
      <c r="H207" s="187">
        <v>307397</v>
      </c>
    </row>
    <row r="208" spans="1:8" s="22" customFormat="1" ht="34.5" customHeight="1">
      <c r="A208" s="95"/>
      <c r="B208" s="34"/>
      <c r="C208" s="49"/>
      <c r="D208" s="49"/>
      <c r="E208" s="346" t="s">
        <v>244</v>
      </c>
      <c r="F208" s="148">
        <f>H208</f>
        <v>6000</v>
      </c>
      <c r="G208" s="148"/>
      <c r="H208" s="187">
        <f>H210</f>
        <v>6000</v>
      </c>
    </row>
    <row r="209" spans="1:8" s="22" customFormat="1" ht="21" customHeight="1">
      <c r="A209" s="95"/>
      <c r="B209" s="34"/>
      <c r="C209" s="49"/>
      <c r="D209" s="49"/>
      <c r="E209" s="290" t="s">
        <v>73</v>
      </c>
      <c r="F209" s="148"/>
      <c r="G209" s="148"/>
      <c r="H209" s="187"/>
    </row>
    <row r="210" spans="1:8" s="22" customFormat="1" ht="42.75" customHeight="1">
      <c r="A210" s="95"/>
      <c r="B210" s="34"/>
      <c r="C210" s="49"/>
      <c r="D210" s="49"/>
      <c r="E210" s="347" t="s">
        <v>245</v>
      </c>
      <c r="F210" s="148">
        <f>H210</f>
        <v>6000</v>
      </c>
      <c r="G210" s="148"/>
      <c r="H210" s="187">
        <v>6000</v>
      </c>
    </row>
    <row r="211" spans="1:8" s="22" customFormat="1" ht="19.5" customHeight="1">
      <c r="A211" s="95">
        <v>2820</v>
      </c>
      <c r="B211" s="34" t="s">
        <v>20</v>
      </c>
      <c r="C211" s="49">
        <v>2</v>
      </c>
      <c r="D211" s="49">
        <v>0</v>
      </c>
      <c r="E211" s="173" t="s">
        <v>80</v>
      </c>
      <c r="F211" s="148">
        <f>G211+H211</f>
        <v>306194.5</v>
      </c>
      <c r="G211" s="148">
        <v>0</v>
      </c>
      <c r="H211" s="187">
        <f>H213+H225</f>
        <v>306194.5</v>
      </c>
    </row>
    <row r="212" spans="1:8" s="22" customFormat="1" ht="18" customHeight="1">
      <c r="A212" s="95"/>
      <c r="B212" s="34"/>
      <c r="C212" s="49"/>
      <c r="D212" s="49"/>
      <c r="E212" s="161" t="s">
        <v>73</v>
      </c>
      <c r="F212" s="148"/>
      <c r="G212" s="148"/>
      <c r="H212" s="187"/>
    </row>
    <row r="213" spans="1:8" s="22" customFormat="1" ht="19.5" customHeight="1">
      <c r="A213" s="95">
        <v>2821</v>
      </c>
      <c r="B213" s="34" t="s">
        <v>20</v>
      </c>
      <c r="C213" s="49">
        <v>2</v>
      </c>
      <c r="D213" s="49">
        <v>1</v>
      </c>
      <c r="E213" s="164" t="s">
        <v>81</v>
      </c>
      <c r="F213" s="148">
        <f>G213+H213</f>
        <v>278083.5</v>
      </c>
      <c r="G213" s="148">
        <f>G215</f>
        <v>0</v>
      </c>
      <c r="H213" s="187">
        <f>H215</f>
        <v>278083.5</v>
      </c>
    </row>
    <row r="214" spans="1:8" s="22" customFormat="1" ht="30" customHeight="1">
      <c r="A214" s="33"/>
      <c r="B214" s="35"/>
      <c r="C214" s="50"/>
      <c r="D214" s="50"/>
      <c r="E214" s="161" t="s">
        <v>77</v>
      </c>
      <c r="F214" s="148"/>
      <c r="G214" s="148"/>
      <c r="H214" s="187"/>
    </row>
    <row r="215" spans="1:8" s="22" customFormat="1" ht="21.75" customHeight="1">
      <c r="A215" s="33"/>
      <c r="B215" s="35"/>
      <c r="C215" s="50"/>
      <c r="D215" s="50"/>
      <c r="E215" s="164" t="s">
        <v>30</v>
      </c>
      <c r="F215" s="148">
        <f>G215+H215</f>
        <v>278083.5</v>
      </c>
      <c r="G215" s="148">
        <v>0</v>
      </c>
      <c r="H215" s="187">
        <f>H216</f>
        <v>278083.5</v>
      </c>
    </row>
    <row r="216" spans="1:8" s="22" customFormat="1" ht="18.75" customHeight="1">
      <c r="A216" s="33"/>
      <c r="B216" s="35"/>
      <c r="C216" s="50"/>
      <c r="D216" s="50"/>
      <c r="E216" s="168" t="s">
        <v>117</v>
      </c>
      <c r="F216" s="148">
        <f>H216</f>
        <v>278083.5</v>
      </c>
      <c r="G216" s="148"/>
      <c r="H216" s="187">
        <f>H218</f>
        <v>278083.5</v>
      </c>
    </row>
    <row r="217" spans="1:8" s="22" customFormat="1" ht="23.25" customHeight="1">
      <c r="A217" s="33"/>
      <c r="B217" s="35"/>
      <c r="C217" s="50"/>
      <c r="D217" s="50"/>
      <c r="E217" s="166" t="s">
        <v>115</v>
      </c>
      <c r="F217" s="148"/>
      <c r="G217" s="148"/>
      <c r="H217" s="187"/>
    </row>
    <row r="218" spans="1:8" s="22" customFormat="1" ht="19.5" customHeight="1">
      <c r="A218" s="33"/>
      <c r="B218" s="35"/>
      <c r="C218" s="50"/>
      <c r="D218" s="50"/>
      <c r="E218" s="168" t="s">
        <v>118</v>
      </c>
      <c r="F218" s="148">
        <f>H218</f>
        <v>278083.5</v>
      </c>
      <c r="G218" s="148"/>
      <c r="H218" s="187">
        <f>H220+H223</f>
        <v>278083.5</v>
      </c>
    </row>
    <row r="219" spans="1:8" s="22" customFormat="1" ht="23.25" customHeight="1">
      <c r="A219" s="33"/>
      <c r="B219" s="35"/>
      <c r="C219" s="50"/>
      <c r="D219" s="50"/>
      <c r="E219" s="166" t="s">
        <v>73</v>
      </c>
      <c r="F219" s="148"/>
      <c r="G219" s="148"/>
      <c r="H219" s="187"/>
    </row>
    <row r="220" spans="1:8" s="22" customFormat="1" ht="20.25" customHeight="1">
      <c r="A220" s="33"/>
      <c r="B220" s="35"/>
      <c r="C220" s="50"/>
      <c r="D220" s="50"/>
      <c r="E220" s="168" t="s">
        <v>120</v>
      </c>
      <c r="F220" s="148">
        <f>H220</f>
        <v>276883.5</v>
      </c>
      <c r="G220" s="148"/>
      <c r="H220" s="187">
        <f>H222</f>
        <v>276883.5</v>
      </c>
    </row>
    <row r="221" spans="1:8" s="22" customFormat="1" ht="18.75" customHeight="1">
      <c r="A221" s="33"/>
      <c r="B221" s="35"/>
      <c r="C221" s="50"/>
      <c r="D221" s="50"/>
      <c r="E221" s="171" t="s">
        <v>73</v>
      </c>
      <c r="F221" s="148"/>
      <c r="G221" s="148"/>
      <c r="H221" s="187"/>
    </row>
    <row r="222" spans="1:11" s="22" customFormat="1" ht="18.75" customHeight="1">
      <c r="A222" s="33"/>
      <c r="B222" s="35"/>
      <c r="C222" s="50"/>
      <c r="D222" s="50"/>
      <c r="E222" s="166" t="s">
        <v>32</v>
      </c>
      <c r="F222" s="148">
        <f>H222</f>
        <v>276883.5</v>
      </c>
      <c r="G222" s="148"/>
      <c r="H222" s="187">
        <v>276883.5</v>
      </c>
      <c r="K222" s="189"/>
    </row>
    <row r="223" spans="1:8" s="22" customFormat="1" ht="18.75" customHeight="1">
      <c r="A223" s="33"/>
      <c r="B223" s="35"/>
      <c r="C223" s="50"/>
      <c r="D223" s="50"/>
      <c r="E223" s="168" t="s">
        <v>182</v>
      </c>
      <c r="F223" s="148">
        <f>H223</f>
        <v>1200</v>
      </c>
      <c r="G223" s="148"/>
      <c r="H223" s="187">
        <f>H224</f>
        <v>1200</v>
      </c>
    </row>
    <row r="224" spans="1:8" s="22" customFormat="1" ht="24" customHeight="1">
      <c r="A224" s="33"/>
      <c r="B224" s="35"/>
      <c r="C224" s="50"/>
      <c r="D224" s="50"/>
      <c r="E224" s="166" t="s">
        <v>33</v>
      </c>
      <c r="F224" s="148">
        <f>H224</f>
        <v>1200</v>
      </c>
      <c r="G224" s="148"/>
      <c r="H224" s="187">
        <v>1200</v>
      </c>
    </row>
    <row r="225" spans="1:8" s="22" customFormat="1" ht="21.75" customHeight="1">
      <c r="A225" s="95">
        <v>2824</v>
      </c>
      <c r="B225" s="34" t="s">
        <v>20</v>
      </c>
      <c r="C225" s="49">
        <v>2</v>
      </c>
      <c r="D225" s="49">
        <v>4</v>
      </c>
      <c r="E225" s="168" t="s">
        <v>192</v>
      </c>
      <c r="F225" s="148">
        <f>G225+H225</f>
        <v>28111</v>
      </c>
      <c r="G225" s="148">
        <f>G226</f>
        <v>0</v>
      </c>
      <c r="H225" s="187">
        <f>H226</f>
        <v>28111</v>
      </c>
    </row>
    <row r="226" spans="1:8" s="22" customFormat="1" ht="18.75" customHeight="1">
      <c r="A226" s="95">
        <v>2824</v>
      </c>
      <c r="B226" s="34" t="s">
        <v>20</v>
      </c>
      <c r="C226" s="49">
        <v>2</v>
      </c>
      <c r="D226" s="221">
        <v>4</v>
      </c>
      <c r="E226" s="168" t="s">
        <v>178</v>
      </c>
      <c r="F226" s="148">
        <f>G226+H226</f>
        <v>28111</v>
      </c>
      <c r="G226" s="148">
        <f>G228</f>
        <v>0</v>
      </c>
      <c r="H226" s="187">
        <f>H228</f>
        <v>28111</v>
      </c>
    </row>
    <row r="227" spans="1:8" s="22" customFormat="1" ht="27" customHeight="1">
      <c r="A227" s="33"/>
      <c r="B227" s="35"/>
      <c r="C227" s="50"/>
      <c r="D227" s="50"/>
      <c r="E227" s="109" t="s">
        <v>77</v>
      </c>
      <c r="F227" s="148"/>
      <c r="G227" s="148"/>
      <c r="H227" s="187"/>
    </row>
    <row r="228" spans="1:8" s="22" customFormat="1" ht="18.75" customHeight="1">
      <c r="A228" s="33"/>
      <c r="B228" s="35"/>
      <c r="C228" s="50"/>
      <c r="D228" s="50"/>
      <c r="E228" s="164" t="s">
        <v>30</v>
      </c>
      <c r="F228" s="148">
        <f>G228+H228</f>
        <v>28111</v>
      </c>
      <c r="G228" s="148">
        <v>0</v>
      </c>
      <c r="H228" s="187">
        <f>H229</f>
        <v>28111</v>
      </c>
    </row>
    <row r="229" spans="1:8" s="22" customFormat="1" ht="19.5" customHeight="1">
      <c r="A229" s="33"/>
      <c r="B229" s="35"/>
      <c r="C229" s="50"/>
      <c r="D229" s="50"/>
      <c r="E229" s="168" t="s">
        <v>117</v>
      </c>
      <c r="F229" s="148">
        <f>H229</f>
        <v>28111</v>
      </c>
      <c r="G229" s="148"/>
      <c r="H229" s="187">
        <f>H231</f>
        <v>28111</v>
      </c>
    </row>
    <row r="230" spans="1:8" s="22" customFormat="1" ht="20.25" customHeight="1">
      <c r="A230" s="33"/>
      <c r="B230" s="35"/>
      <c r="C230" s="50"/>
      <c r="D230" s="50"/>
      <c r="E230" s="166" t="s">
        <v>115</v>
      </c>
      <c r="F230" s="148"/>
      <c r="G230" s="148"/>
      <c r="H230" s="187"/>
    </row>
    <row r="231" spans="1:8" s="22" customFormat="1" ht="21" customHeight="1">
      <c r="A231" s="33"/>
      <c r="B231" s="35"/>
      <c r="C231" s="50"/>
      <c r="D231" s="50"/>
      <c r="E231" s="168" t="s">
        <v>118</v>
      </c>
      <c r="F231" s="148">
        <f>H231</f>
        <v>28111</v>
      </c>
      <c r="G231" s="148"/>
      <c r="H231" s="187">
        <f>H233</f>
        <v>28111</v>
      </c>
    </row>
    <row r="232" spans="1:8" s="22" customFormat="1" ht="18.75" customHeight="1">
      <c r="A232" s="33"/>
      <c r="B232" s="35"/>
      <c r="C232" s="50"/>
      <c r="D232" s="50"/>
      <c r="E232" s="166" t="s">
        <v>73</v>
      </c>
      <c r="F232" s="148"/>
      <c r="G232" s="148"/>
      <c r="H232" s="187"/>
    </row>
    <row r="233" spans="1:8" s="22" customFormat="1" ht="22.5" customHeight="1">
      <c r="A233" s="33"/>
      <c r="B233" s="35"/>
      <c r="C233" s="50"/>
      <c r="D233" s="50"/>
      <c r="E233" s="168" t="s">
        <v>120</v>
      </c>
      <c r="F233" s="148">
        <f>H233</f>
        <v>28111</v>
      </c>
      <c r="G233" s="148"/>
      <c r="H233" s="187">
        <f>H235</f>
        <v>28111</v>
      </c>
    </row>
    <row r="234" spans="1:8" s="22" customFormat="1" ht="18.75" customHeight="1">
      <c r="A234" s="33"/>
      <c r="B234" s="35"/>
      <c r="C234" s="50"/>
      <c r="D234" s="50"/>
      <c r="E234" s="171" t="s">
        <v>73</v>
      </c>
      <c r="F234" s="148"/>
      <c r="G234" s="148"/>
      <c r="H234" s="187"/>
    </row>
    <row r="235" spans="1:11" s="22" customFormat="1" ht="21" customHeight="1">
      <c r="A235" s="33"/>
      <c r="B235" s="35"/>
      <c r="C235" s="50"/>
      <c r="D235" s="50"/>
      <c r="E235" s="166" t="s">
        <v>32</v>
      </c>
      <c r="F235" s="148">
        <f>H235</f>
        <v>28111</v>
      </c>
      <c r="G235" s="148"/>
      <c r="H235" s="187">
        <v>28111</v>
      </c>
      <c r="K235" s="189"/>
    </row>
    <row r="236" spans="1:8" s="22" customFormat="1" ht="22.5" customHeight="1">
      <c r="A236" s="232">
        <v>2900</v>
      </c>
      <c r="B236" s="34" t="s">
        <v>21</v>
      </c>
      <c r="C236" s="49">
        <v>0</v>
      </c>
      <c r="D236" s="49">
        <v>0</v>
      </c>
      <c r="E236" s="160" t="s">
        <v>123</v>
      </c>
      <c r="F236" s="148">
        <f>G236+H236</f>
        <v>980746.2999999999</v>
      </c>
      <c r="G236" s="148">
        <f>G238+G261</f>
        <v>13372.9</v>
      </c>
      <c r="H236" s="187">
        <f>H238+H261</f>
        <v>967373.3999999999</v>
      </c>
    </row>
    <row r="237" spans="1:8" s="22" customFormat="1" ht="19.5" customHeight="1">
      <c r="A237" s="95"/>
      <c r="B237" s="34"/>
      <c r="C237" s="49"/>
      <c r="D237" s="49"/>
      <c r="E237" s="161" t="s">
        <v>72</v>
      </c>
      <c r="F237" s="148"/>
      <c r="G237" s="148"/>
      <c r="H237" s="187"/>
    </row>
    <row r="238" spans="1:8" s="22" customFormat="1" ht="30" customHeight="1">
      <c r="A238" s="95">
        <v>2910</v>
      </c>
      <c r="B238" s="34" t="s">
        <v>21</v>
      </c>
      <c r="C238" s="49">
        <v>1</v>
      </c>
      <c r="D238" s="49">
        <v>0</v>
      </c>
      <c r="E238" s="167" t="s">
        <v>108</v>
      </c>
      <c r="F238" s="148">
        <f>G238+H238</f>
        <v>949651.1</v>
      </c>
      <c r="G238" s="148">
        <f>G240</f>
        <v>13372.9</v>
      </c>
      <c r="H238" s="187">
        <f>H240</f>
        <v>936278.2</v>
      </c>
    </row>
    <row r="239" spans="1:8" s="22" customFormat="1" ht="18.75" customHeight="1">
      <c r="A239" s="95"/>
      <c r="B239" s="34"/>
      <c r="C239" s="49"/>
      <c r="D239" s="49"/>
      <c r="E239" s="161" t="s">
        <v>73</v>
      </c>
      <c r="F239" s="148"/>
      <c r="G239" s="148"/>
      <c r="H239" s="187"/>
    </row>
    <row r="240" spans="1:8" s="22" customFormat="1" ht="18.75" customHeight="1">
      <c r="A240" s="95">
        <v>2911</v>
      </c>
      <c r="B240" s="34" t="s">
        <v>21</v>
      </c>
      <c r="C240" s="49">
        <v>1</v>
      </c>
      <c r="D240" s="49">
        <v>1</v>
      </c>
      <c r="E240" s="164" t="s">
        <v>82</v>
      </c>
      <c r="F240" s="148">
        <f>G240+H240</f>
        <v>949651.1</v>
      </c>
      <c r="G240" s="148">
        <f>G242</f>
        <v>13372.9</v>
      </c>
      <c r="H240" s="187">
        <f>H242</f>
        <v>936278.2</v>
      </c>
    </row>
    <row r="241" spans="1:8" s="22" customFormat="1" ht="30" customHeight="1">
      <c r="A241" s="33"/>
      <c r="B241" s="35"/>
      <c r="C241" s="50"/>
      <c r="D241" s="50"/>
      <c r="E241" s="162" t="s">
        <v>77</v>
      </c>
      <c r="F241" s="148"/>
      <c r="G241" s="148"/>
      <c r="H241" s="187"/>
    </row>
    <row r="242" spans="1:8" s="22" customFormat="1" ht="20.25" customHeight="1">
      <c r="A242" s="33"/>
      <c r="B242" s="35"/>
      <c r="C242" s="50"/>
      <c r="D242" s="50"/>
      <c r="E242" s="164" t="s">
        <v>30</v>
      </c>
      <c r="F242" s="148">
        <f>G242+H242</f>
        <v>949651.1</v>
      </c>
      <c r="G242" s="148">
        <f>G243</f>
        <v>13372.9</v>
      </c>
      <c r="H242" s="187">
        <f>H254</f>
        <v>936278.2</v>
      </c>
    </row>
    <row r="243" spans="1:8" s="22" customFormat="1" ht="18" customHeight="1">
      <c r="A243" s="33"/>
      <c r="B243" s="35"/>
      <c r="C243" s="50"/>
      <c r="D243" s="50"/>
      <c r="E243" s="164" t="s">
        <v>31</v>
      </c>
      <c r="F243" s="148">
        <f>G243</f>
        <v>13372.9</v>
      </c>
      <c r="G243" s="148">
        <f>G244+G249</f>
        <v>13372.9</v>
      </c>
      <c r="H243" s="187"/>
    </row>
    <row r="244" spans="1:8" s="22" customFormat="1" ht="20.25" customHeight="1">
      <c r="A244" s="33"/>
      <c r="B244" s="35"/>
      <c r="C244" s="50"/>
      <c r="D244" s="50"/>
      <c r="E244" s="162" t="s">
        <v>35</v>
      </c>
      <c r="F244" s="148">
        <f>G244</f>
        <v>10236.9</v>
      </c>
      <c r="G244" s="148">
        <f>G246</f>
        <v>10236.9</v>
      </c>
      <c r="H244" s="187"/>
    </row>
    <row r="245" spans="1:8" s="22" customFormat="1" ht="18" customHeight="1">
      <c r="A245" s="33"/>
      <c r="B245" s="35"/>
      <c r="C245" s="50"/>
      <c r="D245" s="50"/>
      <c r="E245" s="161" t="s">
        <v>34</v>
      </c>
      <c r="F245" s="148"/>
      <c r="G245" s="148"/>
      <c r="H245" s="187"/>
    </row>
    <row r="246" spans="1:11" s="22" customFormat="1" ht="27" customHeight="1">
      <c r="A246" s="33"/>
      <c r="B246" s="35"/>
      <c r="C246" s="50"/>
      <c r="D246" s="50"/>
      <c r="E246" s="162" t="s">
        <v>36</v>
      </c>
      <c r="F246" s="148">
        <f>G246</f>
        <v>10236.9</v>
      </c>
      <c r="G246" s="148">
        <f>G248</f>
        <v>10236.9</v>
      </c>
      <c r="H246" s="187"/>
      <c r="K246" s="189"/>
    </row>
    <row r="247" spans="1:8" s="22" customFormat="1" ht="20.25" customHeight="1">
      <c r="A247" s="33"/>
      <c r="B247" s="35"/>
      <c r="C247" s="50"/>
      <c r="D247" s="50"/>
      <c r="E247" s="161" t="s">
        <v>73</v>
      </c>
      <c r="F247" s="148"/>
      <c r="G247" s="148"/>
      <c r="H247" s="187"/>
    </row>
    <row r="248" spans="1:8" s="22" customFormat="1" ht="27.75" customHeight="1">
      <c r="A248" s="33"/>
      <c r="B248" s="35"/>
      <c r="C248" s="50"/>
      <c r="D248" s="50"/>
      <c r="E248" s="171" t="s">
        <v>37</v>
      </c>
      <c r="F248" s="148">
        <f>G248</f>
        <v>10236.9</v>
      </c>
      <c r="G248" s="148">
        <v>10236.9</v>
      </c>
      <c r="H248" s="187"/>
    </row>
    <row r="249" spans="1:8" s="22" customFormat="1" ht="21" customHeight="1">
      <c r="A249" s="33"/>
      <c r="B249" s="35"/>
      <c r="C249" s="50"/>
      <c r="D249" s="50"/>
      <c r="E249" s="340" t="s">
        <v>252</v>
      </c>
      <c r="F249" s="148">
        <f>G249</f>
        <v>3136</v>
      </c>
      <c r="G249" s="148">
        <f>G251</f>
        <v>3136</v>
      </c>
      <c r="H249" s="187"/>
    </row>
    <row r="250" spans="1:8" s="22" customFormat="1" ht="18" customHeight="1">
      <c r="A250" s="33"/>
      <c r="B250" s="35"/>
      <c r="C250" s="50"/>
      <c r="D250" s="50"/>
      <c r="E250" s="290" t="s">
        <v>34</v>
      </c>
      <c r="F250" s="148"/>
      <c r="G250" s="148"/>
      <c r="H250" s="187"/>
    </row>
    <row r="251" spans="1:10" s="22" customFormat="1" ht="27.75" customHeight="1">
      <c r="A251" s="33"/>
      <c r="B251" s="35"/>
      <c r="C251" s="50"/>
      <c r="D251" s="50"/>
      <c r="E251" s="340" t="s">
        <v>253</v>
      </c>
      <c r="F251" s="148">
        <f>G251</f>
        <v>3136</v>
      </c>
      <c r="G251" s="148">
        <f>G253</f>
        <v>3136</v>
      </c>
      <c r="H251" s="187"/>
      <c r="J251" s="189"/>
    </row>
    <row r="252" spans="1:8" s="22" customFormat="1" ht="18.75" customHeight="1">
      <c r="A252" s="33"/>
      <c r="B252" s="35"/>
      <c r="C252" s="50"/>
      <c r="D252" s="50"/>
      <c r="E252" s="290" t="s">
        <v>73</v>
      </c>
      <c r="F252" s="148"/>
      <c r="G252" s="148"/>
      <c r="H252" s="187"/>
    </row>
    <row r="253" spans="1:8" s="22" customFormat="1" ht="18.75" customHeight="1">
      <c r="A253" s="33"/>
      <c r="B253" s="35"/>
      <c r="C253" s="50"/>
      <c r="D253" s="50"/>
      <c r="E253" s="288" t="s">
        <v>254</v>
      </c>
      <c r="F253" s="148">
        <f>G253</f>
        <v>3136</v>
      </c>
      <c r="G253" s="148">
        <v>3136</v>
      </c>
      <c r="H253" s="187"/>
    </row>
    <row r="254" spans="1:8" s="22" customFormat="1" ht="25.5" customHeight="1">
      <c r="A254" s="233"/>
      <c r="B254" s="105"/>
      <c r="C254" s="106"/>
      <c r="D254" s="107"/>
      <c r="E254" s="168" t="s">
        <v>117</v>
      </c>
      <c r="F254" s="148">
        <f>H254</f>
        <v>936278.2</v>
      </c>
      <c r="G254" s="148"/>
      <c r="H254" s="187">
        <f>H256</f>
        <v>936278.2</v>
      </c>
    </row>
    <row r="255" spans="1:8" s="22" customFormat="1" ht="17.25" customHeight="1">
      <c r="A255" s="233"/>
      <c r="B255" s="105"/>
      <c r="C255" s="106"/>
      <c r="D255" s="107"/>
      <c r="E255" s="166" t="s">
        <v>115</v>
      </c>
      <c r="F255" s="148"/>
      <c r="G255" s="148"/>
      <c r="H255" s="187"/>
    </row>
    <row r="256" spans="1:8" s="22" customFormat="1" ht="23.25" customHeight="1">
      <c r="A256" s="233"/>
      <c r="B256" s="105"/>
      <c r="C256" s="106"/>
      <c r="D256" s="107"/>
      <c r="E256" s="168" t="s">
        <v>118</v>
      </c>
      <c r="F256" s="148">
        <f>H256</f>
        <v>936278.2</v>
      </c>
      <c r="G256" s="148"/>
      <c r="H256" s="187">
        <f>H258</f>
        <v>936278.2</v>
      </c>
    </row>
    <row r="257" spans="1:8" s="22" customFormat="1" ht="15.75" customHeight="1">
      <c r="A257" s="233"/>
      <c r="B257" s="105"/>
      <c r="C257" s="106"/>
      <c r="D257" s="107"/>
      <c r="E257" s="166" t="s">
        <v>73</v>
      </c>
      <c r="F257" s="148"/>
      <c r="G257" s="148"/>
      <c r="H257" s="187"/>
    </row>
    <row r="258" spans="1:8" s="22" customFormat="1" ht="19.5" customHeight="1">
      <c r="A258" s="233"/>
      <c r="B258" s="105"/>
      <c r="C258" s="106"/>
      <c r="D258" s="107"/>
      <c r="E258" s="168" t="s">
        <v>120</v>
      </c>
      <c r="F258" s="148">
        <f>H258</f>
        <v>936278.2</v>
      </c>
      <c r="G258" s="148"/>
      <c r="H258" s="187">
        <f>H260</f>
        <v>936278.2</v>
      </c>
    </row>
    <row r="259" spans="1:10" s="22" customFormat="1" ht="15.75" customHeight="1">
      <c r="A259" s="233"/>
      <c r="B259" s="105"/>
      <c r="C259" s="106"/>
      <c r="D259" s="107"/>
      <c r="E259" s="171" t="s">
        <v>73</v>
      </c>
      <c r="F259" s="148"/>
      <c r="G259" s="148"/>
      <c r="H259" s="187"/>
      <c r="J259" s="316"/>
    </row>
    <row r="260" spans="1:10" s="22" customFormat="1" ht="21" customHeight="1">
      <c r="A260" s="233"/>
      <c r="B260" s="105"/>
      <c r="C260" s="106"/>
      <c r="D260" s="107"/>
      <c r="E260" s="166" t="s">
        <v>32</v>
      </c>
      <c r="F260" s="148">
        <f>H260</f>
        <v>936278.2</v>
      </c>
      <c r="G260" s="148"/>
      <c r="H260" s="187">
        <v>936278.2</v>
      </c>
      <c r="J260" s="316"/>
    </row>
    <row r="261" spans="1:8" s="22" customFormat="1" ht="25.5" customHeight="1">
      <c r="A261" s="95">
        <v>2950</v>
      </c>
      <c r="B261" s="34" t="s">
        <v>21</v>
      </c>
      <c r="C261" s="49">
        <v>5</v>
      </c>
      <c r="D261" s="49">
        <v>0</v>
      </c>
      <c r="E261" s="167" t="s">
        <v>109</v>
      </c>
      <c r="F261" s="148">
        <f>F263</f>
        <v>31095.2</v>
      </c>
      <c r="G261" s="148">
        <f>G263</f>
        <v>0</v>
      </c>
      <c r="H261" s="187">
        <f>H263</f>
        <v>31095.2</v>
      </c>
    </row>
    <row r="262" spans="1:11" s="22" customFormat="1" ht="18.75" customHeight="1">
      <c r="A262" s="95"/>
      <c r="B262" s="34"/>
      <c r="C262" s="49"/>
      <c r="D262" s="49"/>
      <c r="E262" s="161" t="s">
        <v>73</v>
      </c>
      <c r="F262" s="148"/>
      <c r="G262" s="148"/>
      <c r="H262" s="187"/>
      <c r="K262" s="189"/>
    </row>
    <row r="263" spans="1:8" s="22" customFormat="1" ht="21.75" customHeight="1">
      <c r="A263" s="95">
        <v>2951</v>
      </c>
      <c r="B263" s="34" t="s">
        <v>21</v>
      </c>
      <c r="C263" s="49">
        <v>5</v>
      </c>
      <c r="D263" s="49">
        <v>1</v>
      </c>
      <c r="E263" s="164" t="s">
        <v>124</v>
      </c>
      <c r="F263" s="148">
        <f>G263+H263</f>
        <v>31095.2</v>
      </c>
      <c r="G263" s="148">
        <f>G265</f>
        <v>0</v>
      </c>
      <c r="H263" s="187">
        <f>H265</f>
        <v>31095.2</v>
      </c>
    </row>
    <row r="264" spans="1:8" s="22" customFormat="1" ht="30" customHeight="1">
      <c r="A264" s="33"/>
      <c r="B264" s="35"/>
      <c r="C264" s="50"/>
      <c r="D264" s="50"/>
      <c r="E264" s="161" t="s">
        <v>77</v>
      </c>
      <c r="F264" s="148"/>
      <c r="G264" s="148"/>
      <c r="H264" s="187"/>
    </row>
    <row r="265" spans="1:8" s="22" customFormat="1" ht="22.5" customHeight="1">
      <c r="A265" s="33"/>
      <c r="B265" s="35"/>
      <c r="C265" s="50"/>
      <c r="D265" s="50"/>
      <c r="E265" s="164" t="s">
        <v>30</v>
      </c>
      <c r="F265" s="148">
        <f>G265+H265</f>
        <v>31095.2</v>
      </c>
      <c r="G265" s="148">
        <v>0</v>
      </c>
      <c r="H265" s="187">
        <f>H266</f>
        <v>31095.2</v>
      </c>
    </row>
    <row r="266" spans="1:8" s="22" customFormat="1" ht="18" customHeight="1">
      <c r="A266" s="33"/>
      <c r="B266" s="34"/>
      <c r="C266" s="49"/>
      <c r="D266" s="49"/>
      <c r="E266" s="117" t="s">
        <v>117</v>
      </c>
      <c r="F266" s="148">
        <f>H266</f>
        <v>31095.2</v>
      </c>
      <c r="G266" s="148"/>
      <c r="H266" s="187">
        <f>H268</f>
        <v>31095.2</v>
      </c>
    </row>
    <row r="267" spans="1:8" s="22" customFormat="1" ht="15" customHeight="1">
      <c r="A267" s="33"/>
      <c r="B267" s="34"/>
      <c r="C267" s="49"/>
      <c r="D267" s="49"/>
      <c r="E267" s="116" t="s">
        <v>115</v>
      </c>
      <c r="F267" s="148"/>
      <c r="G267" s="148"/>
      <c r="H267" s="187"/>
    </row>
    <row r="268" spans="1:8" s="22" customFormat="1" ht="21.75" customHeight="1">
      <c r="A268" s="33"/>
      <c r="B268" s="34"/>
      <c r="C268" s="49"/>
      <c r="D268" s="49"/>
      <c r="E268" s="168" t="s">
        <v>118</v>
      </c>
      <c r="F268" s="148">
        <f>H268</f>
        <v>31095.2</v>
      </c>
      <c r="G268" s="148"/>
      <c r="H268" s="187">
        <f>H270</f>
        <v>31095.2</v>
      </c>
    </row>
    <row r="269" spans="1:8" s="22" customFormat="1" ht="21" customHeight="1">
      <c r="A269" s="33"/>
      <c r="B269" s="34"/>
      <c r="C269" s="49"/>
      <c r="D269" s="49"/>
      <c r="E269" s="166" t="s">
        <v>73</v>
      </c>
      <c r="F269" s="148"/>
      <c r="G269" s="148"/>
      <c r="H269" s="187"/>
    </row>
    <row r="270" spans="1:8" s="22" customFormat="1" ht="17.25" customHeight="1">
      <c r="A270" s="33"/>
      <c r="B270" s="34"/>
      <c r="C270" s="49"/>
      <c r="D270" s="49"/>
      <c r="E270" s="168" t="s">
        <v>120</v>
      </c>
      <c r="F270" s="148">
        <f>H270</f>
        <v>31095.2</v>
      </c>
      <c r="G270" s="148"/>
      <c r="H270" s="187">
        <f>H271</f>
        <v>31095.2</v>
      </c>
    </row>
    <row r="271" spans="1:10" s="22" customFormat="1" ht="19.5" customHeight="1">
      <c r="A271" s="33"/>
      <c r="B271" s="34"/>
      <c r="C271" s="49"/>
      <c r="D271" s="49"/>
      <c r="E271" s="166" t="s">
        <v>32</v>
      </c>
      <c r="F271" s="148">
        <f>H271</f>
        <v>31095.2</v>
      </c>
      <c r="G271" s="148"/>
      <c r="H271" s="187">
        <v>31095.2</v>
      </c>
      <c r="J271" s="189"/>
    </row>
    <row r="272" spans="1:8" s="22" customFormat="1" ht="37.5" customHeight="1">
      <c r="A272" s="136">
        <v>3100</v>
      </c>
      <c r="B272" s="270" t="s">
        <v>208</v>
      </c>
      <c r="C272" s="270" t="s">
        <v>2</v>
      </c>
      <c r="D272" s="270" t="s">
        <v>2</v>
      </c>
      <c r="E272" s="271" t="s">
        <v>213</v>
      </c>
      <c r="F272" s="148">
        <f>F274</f>
        <v>-524442.3</v>
      </c>
      <c r="G272" s="148">
        <f>G274</f>
        <v>0</v>
      </c>
      <c r="H272" s="187"/>
    </row>
    <row r="273" spans="1:8" s="22" customFormat="1" ht="21.75" customHeight="1">
      <c r="A273" s="289"/>
      <c r="B273" s="270"/>
      <c r="C273" s="280"/>
      <c r="D273" s="280"/>
      <c r="E273" s="290" t="s">
        <v>72</v>
      </c>
      <c r="F273" s="148"/>
      <c r="G273" s="148"/>
      <c r="H273" s="187"/>
    </row>
    <row r="274" spans="1:8" s="22" customFormat="1" ht="32.25" customHeight="1">
      <c r="A274" s="289">
        <v>3110</v>
      </c>
      <c r="B274" s="291" t="s">
        <v>208</v>
      </c>
      <c r="C274" s="291" t="s">
        <v>3</v>
      </c>
      <c r="D274" s="291" t="s">
        <v>2</v>
      </c>
      <c r="E274" s="292" t="s">
        <v>210</v>
      </c>
      <c r="F274" s="148">
        <f>F276</f>
        <v>-524442.3</v>
      </c>
      <c r="G274" s="148">
        <f>G276</f>
        <v>0</v>
      </c>
      <c r="H274" s="187"/>
    </row>
    <row r="275" spans="1:8" s="22" customFormat="1" ht="20.25" customHeight="1">
      <c r="A275" s="289"/>
      <c r="B275" s="270"/>
      <c r="C275" s="280"/>
      <c r="D275" s="280"/>
      <c r="E275" s="290" t="s">
        <v>73</v>
      </c>
      <c r="F275" s="148"/>
      <c r="G275" s="148"/>
      <c r="H275" s="187"/>
    </row>
    <row r="276" spans="1:8" s="22" customFormat="1" ht="25.5" customHeight="1">
      <c r="A276" s="289">
        <v>3112</v>
      </c>
      <c r="B276" s="291" t="s">
        <v>208</v>
      </c>
      <c r="C276" s="291" t="s">
        <v>3</v>
      </c>
      <c r="D276" s="291" t="s">
        <v>4</v>
      </c>
      <c r="E276" s="293" t="s">
        <v>211</v>
      </c>
      <c r="F276" s="148">
        <f aca="true" t="shared" si="0" ref="F276:G278">F277</f>
        <v>-524442.3</v>
      </c>
      <c r="G276" s="148">
        <f t="shared" si="0"/>
        <v>0</v>
      </c>
      <c r="H276" s="187"/>
    </row>
    <row r="277" spans="1:8" s="22" customFormat="1" ht="21" customHeight="1">
      <c r="A277" s="259"/>
      <c r="B277" s="260"/>
      <c r="C277" s="279"/>
      <c r="D277" s="279"/>
      <c r="E277" s="281" t="s">
        <v>30</v>
      </c>
      <c r="F277" s="148">
        <f t="shared" si="0"/>
        <v>-524442.3</v>
      </c>
      <c r="G277" s="148">
        <f t="shared" si="0"/>
        <v>0</v>
      </c>
      <c r="H277" s="187"/>
    </row>
    <row r="278" spans="1:8" s="22" customFormat="1" ht="27.75" customHeight="1">
      <c r="A278" s="259"/>
      <c r="B278" s="260"/>
      <c r="C278" s="279"/>
      <c r="D278" s="279"/>
      <c r="E278" s="281" t="s">
        <v>31</v>
      </c>
      <c r="F278" s="148">
        <f t="shared" si="0"/>
        <v>-524442.3</v>
      </c>
      <c r="G278" s="148">
        <f t="shared" si="0"/>
        <v>0</v>
      </c>
      <c r="H278" s="187"/>
    </row>
    <row r="279" spans="1:8" s="22" customFormat="1" ht="20.25" customHeight="1">
      <c r="A279" s="259"/>
      <c r="B279" s="260"/>
      <c r="C279" s="279"/>
      <c r="D279" s="279"/>
      <c r="E279" s="294" t="s">
        <v>214</v>
      </c>
      <c r="F279" s="148">
        <f>F281</f>
        <v>-524442.3</v>
      </c>
      <c r="G279" s="148">
        <f>G281</f>
        <v>0</v>
      </c>
      <c r="H279" s="187"/>
    </row>
    <row r="280" spans="1:8" s="22" customFormat="1" ht="17.25" customHeight="1">
      <c r="A280" s="259"/>
      <c r="B280" s="260"/>
      <c r="C280" s="279"/>
      <c r="D280" s="279"/>
      <c r="E280" s="288" t="s">
        <v>73</v>
      </c>
      <c r="F280" s="148"/>
      <c r="G280" s="148"/>
      <c r="H280" s="187"/>
    </row>
    <row r="281" spans="1:8" s="22" customFormat="1" ht="23.25" customHeight="1">
      <c r="A281" s="259"/>
      <c r="B281" s="260"/>
      <c r="C281" s="279"/>
      <c r="D281" s="279"/>
      <c r="E281" s="282" t="s">
        <v>215</v>
      </c>
      <c r="F281" s="148">
        <v>-524442.3</v>
      </c>
      <c r="G281" s="148">
        <v>0</v>
      </c>
      <c r="H281" s="187"/>
    </row>
    <row r="282" spans="1:8" s="22" customFormat="1" ht="45" customHeight="1" thickBot="1">
      <c r="A282" s="275"/>
      <c r="B282" s="295"/>
      <c r="C282" s="296"/>
      <c r="D282" s="296"/>
      <c r="E282" s="297" t="s">
        <v>146</v>
      </c>
      <c r="F282" s="299">
        <f>G282</f>
        <v>524442.3</v>
      </c>
      <c r="G282" s="361">
        <v>524442.3</v>
      </c>
      <c r="H282" s="300"/>
    </row>
    <row r="283" spans="1:8" s="22" customFormat="1" ht="15">
      <c r="A283" s="243"/>
      <c r="B283" s="247"/>
      <c r="C283" s="248"/>
      <c r="D283" s="248"/>
      <c r="E283" s="249"/>
      <c r="F283" s="208"/>
      <c r="G283" s="208"/>
      <c r="H283" s="208"/>
    </row>
    <row r="284" spans="1:8" s="80" customFormat="1" ht="29.25" customHeight="1">
      <c r="A284" s="430" t="s">
        <v>157</v>
      </c>
      <c r="B284" s="430"/>
      <c r="C284" s="430"/>
      <c r="D284" s="430"/>
      <c r="E284" s="430"/>
      <c r="F284" s="430"/>
      <c r="G284" s="430"/>
      <c r="H284" s="358"/>
    </row>
    <row r="285" spans="2:5" ht="15">
      <c r="B285" s="14"/>
      <c r="C285" s="12"/>
      <c r="D285" s="13"/>
      <c r="E285" s="7"/>
    </row>
    <row r="286" spans="2:4" ht="15">
      <c r="B286" s="14"/>
      <c r="C286" s="15"/>
      <c r="D286" s="16"/>
    </row>
    <row r="292" spans="5:8" ht="15">
      <c r="E292" s="98"/>
      <c r="H292" s="360"/>
    </row>
  </sheetData>
  <sheetProtection/>
  <mergeCells count="13">
    <mergeCell ref="A284:G284"/>
    <mergeCell ref="G7:H7"/>
    <mergeCell ref="A7:A8"/>
    <mergeCell ref="E7:E8"/>
    <mergeCell ref="F7:F8"/>
    <mergeCell ref="B7:B8"/>
    <mergeCell ref="C7:C8"/>
    <mergeCell ref="D7:D8"/>
    <mergeCell ref="J152:M152"/>
    <mergeCell ref="F1:H1"/>
    <mergeCell ref="A5:H5"/>
    <mergeCell ref="E3:H3"/>
    <mergeCell ref="E2:H2"/>
  </mergeCells>
  <printOptions/>
  <pageMargins left="0.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2024-01-23T10:34:11Z</cp:lastPrinted>
  <dcterms:created xsi:type="dcterms:W3CDTF">1996-10-14T23:33:28Z</dcterms:created>
  <dcterms:modified xsi:type="dcterms:W3CDTF">2024-01-30T06:21:46Z</dcterms:modified>
  <cp:category/>
  <cp:version/>
  <cp:contentType/>
  <cp:contentStatus/>
</cp:coreProperties>
</file>