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armnamarz" sheetId="1" r:id="rId1"/>
    <sheet name="komunal" sheetId="2" r:id="rId2"/>
  </sheets>
  <definedNames/>
  <calcPr fullCalcOnLoad="1"/>
</workbook>
</file>

<file path=xl/sharedStrings.xml><?xml version="1.0" encoding="utf-8"?>
<sst xmlns="http://schemas.openxmlformats.org/spreadsheetml/2006/main" count="110" uniqueCount="88">
  <si>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</si>
  <si>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</si>
  <si>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</si>
  <si>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</si>
  <si>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</si>
  <si>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</si>
  <si>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</si>
  <si>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</si>
  <si>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</si>
  <si>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</si>
  <si>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</si>
  <si>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</si>
  <si>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</si>
  <si>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</si>
  <si>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</si>
  <si>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</si>
  <si>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</si>
  <si>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</si>
  <si>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</si>
  <si>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 xml:space="preserve">Ընդհանուրը </t>
  </si>
  <si>
    <t>Մարզիչ-մանկավարժ, դրույք</t>
  </si>
  <si>
    <t>Հրահանգիչ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</si>
  <si>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</si>
  <si>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</si>
  <si>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Իրավաբան</t>
  </si>
  <si>
    <t>&lt;&lt; Կապանի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</si>
  <si>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</si>
  <si>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</si>
  <si>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</si>
  <si>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</si>
  <si>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</si>
  <si>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</si>
  <si>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</si>
  <si>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</si>
  <si>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</si>
  <si>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</si>
  <si>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</si>
  <si>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</si>
  <si>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մեքենայի վարորդ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</si>
  <si>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</si>
  <si>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</si>
  <si>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</si>
  <si>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</si>
  <si>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</si>
  <si>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</si>
  <si>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</si>
  <si>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</si>
  <si>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</si>
  <si>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</si>
  <si>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</si>
  <si>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</si>
  <si>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</si>
  <si>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Ջրատարի վարորդ</t>
  </si>
  <si>
    <t>Սանմաքրման և կանաչապատման գծով համակարգող աշխղեկ</t>
  </si>
  <si>
    <t>Գնումների համակարգող</t>
  </si>
  <si>
    <t>Պահակ`</t>
  </si>
  <si>
    <t>Հսկիչ՝</t>
  </si>
  <si>
    <t>Պահակ՝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</si>
  <si>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</si>
  <si>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</si>
  <si>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</si>
  <si>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</si>
  <si>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 xml:space="preserve">Գանձապահ 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</si>
  <si>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</si>
  <si>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</si>
  <si>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</si>
  <si>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</si>
  <si>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</si>
  <si>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Բեռնատարի վարորդ /ԶԻԼ/հատուկ</t>
  </si>
  <si>
    <t>Հավելված N 27</t>
  </si>
  <si>
    <t>Հանդերձապան-դռնապահ</t>
  </si>
  <si>
    <t>Տնտեսագետ</t>
  </si>
  <si>
    <t>Հաշվապահ</t>
  </si>
  <si>
    <t>Ավտոմեխանիկ</t>
  </si>
  <si>
    <t>Մեխանիզատոր</t>
  </si>
  <si>
    <t>Ավտոզոդող-եռակցող</t>
  </si>
  <si>
    <t>Հավաքարար̀</t>
  </si>
  <si>
    <t>Վարորդ -մեխանիզատոր</t>
  </si>
  <si>
    <t xml:space="preserve">2018թ. դեկտեմբերի 10-ի թիվ 117-Ա որոշման </t>
  </si>
  <si>
    <t>Օժանդակ բանվոր /Սյունիք բնակավայր/</t>
  </si>
  <si>
    <t>Ավագ մարզիչ</t>
  </si>
  <si>
    <t xml:space="preserve"> </t>
  </si>
  <si>
    <t>հավելված N 5</t>
  </si>
  <si>
    <t xml:space="preserve">Կապան համայնքի ավագանու </t>
  </si>
  <si>
    <t>2019 թվականի մարտի 29-ի թիվ ---- Ա որոշման</t>
  </si>
  <si>
    <t>հավելված N 24</t>
  </si>
  <si>
    <t>Կապան համայնքի ավագանու</t>
  </si>
  <si>
    <t>2019 թվականի դեկտեմբերի 10 --ի թիվ 117-Ա որոշման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</si>
</sst>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7.57421875" style="3" customWidth="1"/>
    <col min="2" max="2" width="33.57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15" t="s">
        <v>82</v>
      </c>
      <c r="D1" s="15"/>
      <c r="E1" s="15"/>
      <c r="F1" s="15"/>
      <c r="G1" s="15"/>
    </row>
    <row r="2" spans="3:7" ht="14.25" customHeight="1">
      <c r="C2" s="15" t="s">
        <v>83</v>
      </c>
      <c r="D2" s="15"/>
      <c r="E2" s="15"/>
      <c r="F2" s="15"/>
      <c r="G2" s="15"/>
    </row>
    <row r="3" spans="3:7" ht="14.25" customHeight="1">
      <c r="C3" s="15" t="s">
        <v>84</v>
      </c>
      <c r="D3" s="15"/>
      <c r="E3" s="15"/>
      <c r="F3" s="15"/>
      <c r="G3" s="15"/>
    </row>
    <row r="4" spans="3:7" ht="14.25" customHeight="1">
      <c r="C4" s="15"/>
      <c r="D4" s="15"/>
      <c r="E4" s="15"/>
      <c r="F4" s="15"/>
      <c r="G4" s="15"/>
    </row>
    <row r="5" spans="3:7" ht="14.25" customHeight="1">
      <c r="C5" s="15" t="s">
        <v>85</v>
      </c>
      <c r="D5" s="15"/>
      <c r="E5" s="15"/>
      <c r="F5" s="15"/>
      <c r="G5" s="15"/>
    </row>
    <row r="6" spans="3:7" ht="14.25" customHeight="1">
      <c r="C6" s="15" t="s">
        <v>86</v>
      </c>
      <c r="D6" s="15"/>
      <c r="E6" s="15"/>
      <c r="F6" s="15"/>
      <c r="G6" s="15"/>
    </row>
    <row r="7" spans="3:7" ht="31.5" customHeight="1">
      <c r="C7" s="15" t="s">
        <v>87</v>
      </c>
      <c r="D7" s="15"/>
      <c r="E7" s="15"/>
      <c r="F7" s="15"/>
      <c r="G7" s="15"/>
    </row>
    <row r="8" spans="3:7" ht="21.75" customHeight="1">
      <c r="C8" s="19"/>
      <c r="D8" s="19"/>
      <c r="E8" s="19"/>
      <c r="F8" s="19"/>
      <c r="G8" s="19"/>
    </row>
    <row r="9" spans="1:7" ht="57" customHeight="1">
      <c r="A9" s="15" t="s">
        <v>22</v>
      </c>
      <c r="B9" s="15"/>
      <c r="C9" s="15"/>
      <c r="D9" s="15"/>
      <c r="E9" s="15"/>
      <c r="F9" s="15"/>
      <c r="G9" s="15"/>
    </row>
    <row r="11" spans="1:7" ht="30" customHeight="1">
      <c r="A11" s="7" t="s">
        <v>0</v>
      </c>
      <c r="B11" s="7" t="s">
        <v>1</v>
      </c>
      <c r="C11" s="7" t="s">
        <v>2</v>
      </c>
      <c r="D11" s="6" t="s">
        <v>11</v>
      </c>
      <c r="E11" s="4" t="s">
        <v>13</v>
      </c>
      <c r="F11" s="12" t="s">
        <v>11</v>
      </c>
      <c r="G11" s="4" t="s">
        <v>13</v>
      </c>
    </row>
    <row r="12" spans="1:7" ht="21.75" customHeight="1">
      <c r="A12" s="4" t="s">
        <v>14</v>
      </c>
      <c r="B12" s="8" t="s">
        <v>15</v>
      </c>
      <c r="C12" s="5"/>
      <c r="D12" s="5"/>
      <c r="E12" s="5"/>
      <c r="F12" s="5"/>
      <c r="G12" s="5"/>
    </row>
    <row r="13" spans="1:7" ht="21.75" customHeight="1">
      <c r="A13" s="5">
        <v>1</v>
      </c>
      <c r="B13" s="2" t="s">
        <v>3</v>
      </c>
      <c r="C13" s="5">
        <v>1</v>
      </c>
      <c r="D13" s="5">
        <v>95000</v>
      </c>
      <c r="E13" s="5">
        <f>D13*C13</f>
        <v>95000</v>
      </c>
      <c r="F13" s="5">
        <f>D13*110%</f>
        <v>104500.00000000001</v>
      </c>
      <c r="G13" s="5">
        <f>F13*C13</f>
        <v>104500.00000000001</v>
      </c>
    </row>
    <row r="14" spans="1:7" ht="21.75" customHeight="1">
      <c r="A14" s="5">
        <v>2</v>
      </c>
      <c r="B14" s="2" t="s">
        <v>12</v>
      </c>
      <c r="C14" s="5">
        <v>1</v>
      </c>
      <c r="D14" s="5">
        <v>71000</v>
      </c>
      <c r="E14" s="5">
        <f aca="true" t="shared" si="0" ref="E14:E23">D14*C14</f>
        <v>71000</v>
      </c>
      <c r="F14" s="5">
        <v>73826</v>
      </c>
      <c r="G14" s="5">
        <f aca="true" t="shared" si="1" ref="G14:G23">F14*C14</f>
        <v>73826</v>
      </c>
    </row>
    <row r="15" spans="1:7" ht="21.75" customHeight="1">
      <c r="A15" s="5">
        <v>3</v>
      </c>
      <c r="B15" s="2" t="s">
        <v>21</v>
      </c>
      <c r="C15" s="5">
        <v>1</v>
      </c>
      <c r="D15" s="5">
        <v>66200</v>
      </c>
      <c r="E15" s="5">
        <f t="shared" si="0"/>
        <v>66200</v>
      </c>
      <c r="F15" s="5">
        <v>71429</v>
      </c>
      <c r="G15" s="5">
        <f t="shared" si="1"/>
        <v>71429</v>
      </c>
    </row>
    <row r="16" spans="1:7" ht="21.75" customHeight="1">
      <c r="A16" s="5">
        <v>4</v>
      </c>
      <c r="B16" s="2" t="s">
        <v>7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.75" customHeight="1">
      <c r="A17" s="5">
        <v>5</v>
      </c>
      <c r="B17" s="2" t="s">
        <v>23</v>
      </c>
      <c r="C17" s="5" t="s">
        <v>81</v>
      </c>
      <c r="D17" s="5">
        <v>66200</v>
      </c>
      <c r="E17" s="5" t="e">
        <f t="shared" si="0"/>
        <v>#VALUE!</v>
      </c>
      <c r="F17" s="5">
        <v>71429</v>
      </c>
      <c r="G17" s="5" t="e">
        <f t="shared" si="1"/>
        <v>#VALUE!</v>
      </c>
    </row>
    <row r="18" spans="1:7" ht="21.75" customHeight="1">
      <c r="A18" s="5">
        <v>6</v>
      </c>
      <c r="B18" s="2" t="s">
        <v>8</v>
      </c>
      <c r="C18" s="5">
        <v>1</v>
      </c>
      <c r="D18" s="5">
        <v>66200</v>
      </c>
      <c r="E18" s="5">
        <f t="shared" si="0"/>
        <v>66200</v>
      </c>
      <c r="F18" s="5">
        <v>71429</v>
      </c>
      <c r="G18" s="5">
        <f t="shared" si="1"/>
        <v>71429</v>
      </c>
    </row>
    <row r="19" spans="1:7" ht="21.75" customHeight="1">
      <c r="A19" s="5">
        <v>7</v>
      </c>
      <c r="B19" s="2" t="s">
        <v>70</v>
      </c>
      <c r="C19" s="5">
        <v>1</v>
      </c>
      <c r="D19" s="5">
        <v>66200</v>
      </c>
      <c r="E19" s="5">
        <f t="shared" si="0"/>
        <v>66200</v>
      </c>
      <c r="F19" s="5">
        <v>71429</v>
      </c>
      <c r="G19" s="5">
        <f t="shared" si="1"/>
        <v>71429</v>
      </c>
    </row>
    <row r="20" spans="1:7" ht="21.75" customHeight="1">
      <c r="A20" s="5">
        <v>8</v>
      </c>
      <c r="B20" s="2" t="s">
        <v>16</v>
      </c>
      <c r="C20" s="5">
        <v>1</v>
      </c>
      <c r="D20" s="5">
        <v>66200</v>
      </c>
      <c r="E20" s="5">
        <f t="shared" si="0"/>
        <v>66200</v>
      </c>
      <c r="F20" s="5">
        <v>71429</v>
      </c>
      <c r="G20" s="5">
        <f t="shared" si="1"/>
        <v>71429</v>
      </c>
    </row>
    <row r="21" spans="1:7" ht="21.75" customHeight="1">
      <c r="A21" s="5">
        <v>9</v>
      </c>
      <c r="B21" s="2" t="s">
        <v>55</v>
      </c>
      <c r="C21" s="5">
        <f>C22+C23</f>
        <v>2</v>
      </c>
      <c r="D21" s="5"/>
      <c r="E21" s="5"/>
      <c r="F21" s="5"/>
      <c r="G21" s="5">
        <f>G22+G23</f>
        <v>145255</v>
      </c>
    </row>
    <row r="22" spans="1:7" ht="21.75" customHeight="1">
      <c r="A22" s="5">
        <v>9.1</v>
      </c>
      <c r="B22" s="2" t="s">
        <v>9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1"/>
        <v>71429</v>
      </c>
    </row>
    <row r="23" spans="1:7" ht="21.75" customHeight="1">
      <c r="A23" s="5">
        <v>9.2</v>
      </c>
      <c r="B23" s="2" t="s">
        <v>9</v>
      </c>
      <c r="C23" s="5">
        <v>1</v>
      </c>
      <c r="D23" s="5">
        <v>71000</v>
      </c>
      <c r="E23" s="5">
        <f t="shared" si="0"/>
        <v>71000</v>
      </c>
      <c r="F23" s="5">
        <v>73826</v>
      </c>
      <c r="G23" s="5">
        <f t="shared" si="1"/>
        <v>73826</v>
      </c>
    </row>
    <row r="24" spans="1:7" ht="21.75" customHeight="1">
      <c r="A24" s="17" t="s">
        <v>10</v>
      </c>
      <c r="B24" s="18"/>
      <c r="C24" s="11">
        <f>SUM(C13:C23)-C21</f>
        <v>9</v>
      </c>
      <c r="D24" s="4"/>
      <c r="E24" s="4" t="e">
        <f>SUM(E13:E23)</f>
        <v>#VALUE!</v>
      </c>
      <c r="F24" s="4"/>
      <c r="G24" s="4" t="e">
        <f>SUM(G13:G23)-G21</f>
        <v>#VALUE!</v>
      </c>
    </row>
    <row r="25" spans="1:7" ht="29.25" customHeight="1">
      <c r="A25" s="4" t="s">
        <v>17</v>
      </c>
      <c r="B25" s="8" t="s">
        <v>18</v>
      </c>
      <c r="C25" s="5"/>
      <c r="D25" s="5"/>
      <c r="E25" s="5"/>
      <c r="F25" s="5"/>
      <c r="G25" s="5"/>
    </row>
    <row r="26" spans="1:7" ht="29.25" customHeight="1">
      <c r="A26" s="5">
        <v>10</v>
      </c>
      <c r="B26" s="2" t="s">
        <v>80</v>
      </c>
      <c r="C26" s="5">
        <v>2</v>
      </c>
      <c r="D26" s="5"/>
      <c r="E26" s="5"/>
      <c r="F26" s="5">
        <v>80000</v>
      </c>
      <c r="G26" s="5">
        <f>C26*F26</f>
        <v>160000</v>
      </c>
    </row>
    <row r="27" spans="1:7" ht="21.75" customHeight="1">
      <c r="A27" s="5">
        <v>11</v>
      </c>
      <c r="B27" s="2" t="s">
        <v>20</v>
      </c>
      <c r="C27" s="10">
        <v>5</v>
      </c>
      <c r="D27" s="5">
        <v>67100</v>
      </c>
      <c r="E27" s="5">
        <f>D27*C27</f>
        <v>335500</v>
      </c>
      <c r="F27" s="5">
        <v>73346</v>
      </c>
      <c r="G27" s="5">
        <f>F27*C27</f>
        <v>366730</v>
      </c>
    </row>
    <row r="28" spans="1:7" ht="21.75" customHeight="1">
      <c r="A28" s="5">
        <v>11.1</v>
      </c>
      <c r="B28" s="2" t="s">
        <v>4</v>
      </c>
      <c r="C28" s="10"/>
      <c r="D28" s="5">
        <v>68000</v>
      </c>
      <c r="E28" s="5"/>
      <c r="F28" s="5">
        <v>74800</v>
      </c>
      <c r="G28" s="5">
        <f>F28*C28</f>
        <v>0</v>
      </c>
    </row>
    <row r="29" spans="1:7" ht="21.75" customHeight="1">
      <c r="A29" s="5">
        <v>11.2</v>
      </c>
      <c r="B29" s="2" t="s">
        <v>5</v>
      </c>
      <c r="C29" s="10"/>
      <c r="D29" s="5">
        <v>67100</v>
      </c>
      <c r="E29" s="5"/>
      <c r="F29" s="5">
        <v>73810</v>
      </c>
      <c r="G29" s="5">
        <f>F29*C29</f>
        <v>0</v>
      </c>
    </row>
    <row r="30" spans="1:7" ht="21.75" customHeight="1">
      <c r="A30" s="5">
        <v>11.3</v>
      </c>
      <c r="B30" s="2" t="s">
        <v>6</v>
      </c>
      <c r="C30" s="10"/>
      <c r="D30" s="5">
        <v>66200</v>
      </c>
      <c r="E30" s="5"/>
      <c r="F30" s="5">
        <v>71429</v>
      </c>
      <c r="G30" s="5">
        <f>F30*C30</f>
        <v>0</v>
      </c>
    </row>
    <row r="31" spans="1:7" ht="21.75" customHeight="1">
      <c r="A31" s="5">
        <v>12</v>
      </c>
      <c r="B31" s="2" t="s">
        <v>20</v>
      </c>
      <c r="C31" s="10">
        <v>5</v>
      </c>
      <c r="D31" s="5">
        <v>71000</v>
      </c>
      <c r="E31" s="5">
        <f>D31*C31</f>
        <v>355000</v>
      </c>
      <c r="F31" s="5">
        <v>73826</v>
      </c>
      <c r="G31" s="5">
        <f>F31*C31</f>
        <v>369130</v>
      </c>
    </row>
    <row r="32" spans="1:7" ht="21.75" customHeight="1">
      <c r="A32" s="17" t="s">
        <v>10</v>
      </c>
      <c r="B32" s="18"/>
      <c r="C32" s="9">
        <f>C26+C27+C31</f>
        <v>12</v>
      </c>
      <c r="D32" s="4"/>
      <c r="E32" s="4">
        <f>E31+E27</f>
        <v>690500</v>
      </c>
      <c r="F32" s="4"/>
      <c r="G32" s="4">
        <f>G31+G27+G26</f>
        <v>895860</v>
      </c>
    </row>
    <row r="33" spans="1:7" ht="21.75" customHeight="1">
      <c r="A33" s="17" t="s">
        <v>19</v>
      </c>
      <c r="B33" s="18"/>
      <c r="C33" s="11">
        <f>C32+C24</f>
        <v>21</v>
      </c>
      <c r="D33" s="11">
        <f>D32+D24</f>
        <v>0</v>
      </c>
      <c r="E33" s="11" t="e">
        <f>E32+E24</f>
        <v>#VALUE!</v>
      </c>
      <c r="F33" s="11"/>
      <c r="G33" s="11" t="e">
        <f>G32+G24</f>
        <v>#VALUE!</v>
      </c>
    </row>
    <row r="39" spans="1:6" ht="14.25" customHeight="1">
      <c r="A39" s="15" t="s">
        <v>58</v>
      </c>
      <c r="B39" s="15"/>
      <c r="C39" s="16" t="s">
        <v>59</v>
      </c>
      <c r="D39" s="16"/>
      <c r="E39" s="16"/>
      <c r="F39" s="16"/>
    </row>
  </sheetData>
  <sheetProtection/>
  <mergeCells count="14">
    <mergeCell ref="C4:G4"/>
    <mergeCell ref="C5:G5"/>
    <mergeCell ref="C6:G6"/>
    <mergeCell ref="C7:G7"/>
    <mergeCell ref="A39:B39"/>
    <mergeCell ref="C39:F39"/>
    <mergeCell ref="A33:B33"/>
    <mergeCell ref="C1:G1"/>
    <mergeCell ref="C2:G2"/>
    <mergeCell ref="C3:G3"/>
    <mergeCell ref="A9:G9"/>
    <mergeCell ref="A24:B24"/>
    <mergeCell ref="A32:B32"/>
    <mergeCell ref="C8:G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6384" width="9.140625" style="1" customWidth="1"/>
  </cols>
  <sheetData>
    <row r="1" spans="3:5" ht="14.25" customHeight="1">
      <c r="C1" s="15" t="s">
        <v>69</v>
      </c>
      <c r="D1" s="15"/>
      <c r="E1" s="15"/>
    </row>
    <row r="2" spans="3:5" ht="14.25" customHeight="1">
      <c r="C2" s="15" t="s">
        <v>60</v>
      </c>
      <c r="D2" s="15"/>
      <c r="E2" s="15"/>
    </row>
    <row r="3" spans="3:5" ht="14.25" customHeight="1">
      <c r="C3" s="15" t="s">
        <v>78</v>
      </c>
      <c r="D3" s="15"/>
      <c r="E3" s="15"/>
    </row>
    <row r="4" spans="1:5" ht="38.25" customHeight="1">
      <c r="A4" s="15" t="s">
        <v>25</v>
      </c>
      <c r="B4" s="15"/>
      <c r="C4" s="15"/>
      <c r="D4" s="15"/>
      <c r="E4" s="15"/>
    </row>
    <row r="5" spans="1:5" ht="29.25" customHeight="1">
      <c r="A5" s="7" t="s">
        <v>0</v>
      </c>
      <c r="B5" s="7" t="s">
        <v>1</v>
      </c>
      <c r="C5" s="7" t="s">
        <v>2</v>
      </c>
      <c r="D5" s="6" t="s">
        <v>11</v>
      </c>
      <c r="E5" s="4" t="s">
        <v>13</v>
      </c>
    </row>
    <row r="6" spans="1:5" ht="21.75" customHeight="1">
      <c r="A6" s="5">
        <v>1</v>
      </c>
      <c r="B6" s="2" t="s">
        <v>3</v>
      </c>
      <c r="C6" s="5">
        <v>1</v>
      </c>
      <c r="D6" s="5">
        <v>240000</v>
      </c>
      <c r="E6" s="5">
        <f>C6*D6</f>
        <v>240000</v>
      </c>
    </row>
    <row r="7" spans="1:5" ht="21.75" customHeight="1">
      <c r="A7" s="5">
        <v>2</v>
      </c>
      <c r="B7" s="2" t="s">
        <v>27</v>
      </c>
      <c r="C7" s="5">
        <v>1</v>
      </c>
      <c r="D7" s="5">
        <v>235000</v>
      </c>
      <c r="E7" s="5">
        <f aca="true" t="shared" si="0" ref="E7:E62">D7*C7</f>
        <v>235000</v>
      </c>
    </row>
    <row r="8" spans="1:5" ht="21.75" customHeight="1">
      <c r="A8" s="5">
        <v>3</v>
      </c>
      <c r="B8" s="2" t="s">
        <v>71</v>
      </c>
      <c r="C8" s="5">
        <v>1</v>
      </c>
      <c r="D8" s="5">
        <v>150000</v>
      </c>
      <c r="E8" s="5">
        <f t="shared" si="0"/>
        <v>150000</v>
      </c>
    </row>
    <row r="9" spans="1:5" ht="21.75" customHeight="1">
      <c r="A9" s="5">
        <v>4</v>
      </c>
      <c r="B9" s="2" t="s">
        <v>72</v>
      </c>
      <c r="C9" s="5">
        <v>1</v>
      </c>
      <c r="D9" s="5">
        <v>150000</v>
      </c>
      <c r="E9" s="5">
        <f t="shared" si="0"/>
        <v>150000</v>
      </c>
    </row>
    <row r="10" spans="1:5" ht="21.75" customHeight="1">
      <c r="A10" s="5">
        <v>5</v>
      </c>
      <c r="B10" s="2" t="s">
        <v>24</v>
      </c>
      <c r="C10" s="5">
        <v>1</v>
      </c>
      <c r="D10" s="5">
        <v>150000</v>
      </c>
      <c r="E10" s="5">
        <f>D10*C10</f>
        <v>150000</v>
      </c>
    </row>
    <row r="11" spans="1:5" ht="21.75" customHeight="1">
      <c r="A11" s="5">
        <v>6</v>
      </c>
      <c r="B11" s="2" t="s">
        <v>62</v>
      </c>
      <c r="C11" s="5">
        <v>1</v>
      </c>
      <c r="D11" s="5">
        <v>85000</v>
      </c>
      <c r="E11" s="5">
        <f>D11*C11</f>
        <v>85000</v>
      </c>
    </row>
    <row r="12" spans="1:5" ht="21.75" customHeight="1">
      <c r="A12" s="5">
        <v>7</v>
      </c>
      <c r="B12" s="2" t="s">
        <v>61</v>
      </c>
      <c r="C12" s="5">
        <v>1</v>
      </c>
      <c r="D12" s="5">
        <v>100000</v>
      </c>
      <c r="E12" s="5">
        <f>D12*C12</f>
        <v>100000</v>
      </c>
    </row>
    <row r="13" spans="1:5" ht="21.75" customHeight="1">
      <c r="A13" s="5">
        <v>8</v>
      </c>
      <c r="B13" s="2" t="s">
        <v>30</v>
      </c>
      <c r="C13" s="5">
        <v>1</v>
      </c>
      <c r="D13" s="5">
        <v>150000</v>
      </c>
      <c r="E13" s="5">
        <f>D13*C13</f>
        <v>150000</v>
      </c>
    </row>
    <row r="14" spans="1:5" ht="21.75" customHeight="1">
      <c r="A14" s="5">
        <v>9</v>
      </c>
      <c r="B14" s="2" t="s">
        <v>29</v>
      </c>
      <c r="C14" s="5">
        <v>1</v>
      </c>
      <c r="D14" s="5">
        <v>85000</v>
      </c>
      <c r="E14" s="5">
        <f t="shared" si="0"/>
        <v>85000</v>
      </c>
    </row>
    <row r="15" spans="1:5" ht="21.75" customHeight="1">
      <c r="A15" s="5">
        <v>10</v>
      </c>
      <c r="B15" s="2" t="s">
        <v>12</v>
      </c>
      <c r="C15" s="5">
        <v>1</v>
      </c>
      <c r="D15" s="5">
        <v>90000</v>
      </c>
      <c r="E15" s="5">
        <f t="shared" si="0"/>
        <v>90000</v>
      </c>
    </row>
    <row r="16" spans="1:5" ht="21.75" customHeight="1">
      <c r="A16" s="5">
        <v>11</v>
      </c>
      <c r="B16" s="2" t="s">
        <v>54</v>
      </c>
      <c r="C16" s="5">
        <v>1</v>
      </c>
      <c r="D16" s="5">
        <v>100000</v>
      </c>
      <c r="E16" s="5">
        <f t="shared" si="0"/>
        <v>100000</v>
      </c>
    </row>
    <row r="17" spans="1:5" ht="25.5" customHeight="1">
      <c r="A17" s="5">
        <v>12</v>
      </c>
      <c r="B17" s="2" t="s">
        <v>16</v>
      </c>
      <c r="C17" s="5">
        <v>1</v>
      </c>
      <c r="D17" s="5">
        <v>80000</v>
      </c>
      <c r="E17" s="5">
        <f t="shared" si="0"/>
        <v>80000</v>
      </c>
    </row>
    <row r="18" spans="1:5" ht="25.5" customHeight="1">
      <c r="A18" s="5">
        <v>13</v>
      </c>
      <c r="B18" s="2" t="s">
        <v>26</v>
      </c>
      <c r="C18" s="5">
        <v>2</v>
      </c>
      <c r="D18" s="5">
        <v>160000</v>
      </c>
      <c r="E18" s="5">
        <f t="shared" si="0"/>
        <v>320000</v>
      </c>
    </row>
    <row r="19" spans="1:5" ht="25.5" customHeight="1">
      <c r="A19" s="5">
        <v>14</v>
      </c>
      <c r="B19" s="2" t="s">
        <v>26</v>
      </c>
      <c r="C19" s="5">
        <v>2</v>
      </c>
      <c r="D19" s="5">
        <v>150000</v>
      </c>
      <c r="E19" s="5">
        <f t="shared" si="0"/>
        <v>300000</v>
      </c>
    </row>
    <row r="20" spans="1:5" ht="25.5" customHeight="1">
      <c r="A20" s="5">
        <v>15</v>
      </c>
      <c r="B20" s="2" t="s">
        <v>44</v>
      </c>
      <c r="C20" s="5">
        <v>1</v>
      </c>
      <c r="D20" s="5">
        <v>125000</v>
      </c>
      <c r="E20" s="5">
        <f t="shared" si="0"/>
        <v>125000</v>
      </c>
    </row>
    <row r="21" spans="1:5" ht="25.5" customHeight="1">
      <c r="A21" s="5">
        <v>16</v>
      </c>
      <c r="B21" s="2" t="s">
        <v>28</v>
      </c>
      <c r="C21" s="5">
        <v>1</v>
      </c>
      <c r="D21" s="5">
        <v>235000</v>
      </c>
      <c r="E21" s="5">
        <f t="shared" si="0"/>
        <v>235000</v>
      </c>
    </row>
    <row r="22" spans="1:5" ht="25.5" customHeight="1">
      <c r="A22" s="5">
        <v>17</v>
      </c>
      <c r="B22" s="2" t="s">
        <v>31</v>
      </c>
      <c r="C22" s="5">
        <v>1</v>
      </c>
      <c r="D22" s="5">
        <v>100000</v>
      </c>
      <c r="E22" s="5">
        <f t="shared" si="0"/>
        <v>100000</v>
      </c>
    </row>
    <row r="23" spans="1:5" ht="25.5" customHeight="1">
      <c r="A23" s="5">
        <v>18</v>
      </c>
      <c r="B23" s="2" t="s">
        <v>45</v>
      </c>
      <c r="C23" s="5">
        <v>1</v>
      </c>
      <c r="D23" s="5">
        <v>100000</v>
      </c>
      <c r="E23" s="5">
        <f t="shared" si="0"/>
        <v>100000</v>
      </c>
    </row>
    <row r="24" spans="1:5" ht="45" customHeight="1">
      <c r="A24" s="5">
        <v>19</v>
      </c>
      <c r="B24" s="2" t="s">
        <v>53</v>
      </c>
      <c r="C24" s="5">
        <v>6</v>
      </c>
      <c r="D24" s="5">
        <v>140000</v>
      </c>
      <c r="E24" s="5">
        <f t="shared" si="0"/>
        <v>840000</v>
      </c>
    </row>
    <row r="25" spans="1:5" ht="30" customHeight="1">
      <c r="A25" s="5">
        <v>20</v>
      </c>
      <c r="B25" s="13" t="s">
        <v>56</v>
      </c>
      <c r="C25" s="5">
        <f>C26+C27</f>
        <v>7</v>
      </c>
      <c r="D25" s="5"/>
      <c r="E25" s="5">
        <f>E26+E27</f>
        <v>566000</v>
      </c>
    </row>
    <row r="26" spans="1:5" ht="25.5" customHeight="1">
      <c r="A26" s="5">
        <v>20.1</v>
      </c>
      <c r="B26" s="2" t="s">
        <v>32</v>
      </c>
      <c r="C26" s="5">
        <v>5</v>
      </c>
      <c r="D26" s="5">
        <v>80000</v>
      </c>
      <c r="E26" s="5">
        <f t="shared" si="0"/>
        <v>400000</v>
      </c>
    </row>
    <row r="27" spans="1:5" ht="25.5" customHeight="1">
      <c r="A27" s="5">
        <v>20.2</v>
      </c>
      <c r="B27" s="2" t="s">
        <v>32</v>
      </c>
      <c r="C27" s="5">
        <v>2</v>
      </c>
      <c r="D27" s="5">
        <v>83000</v>
      </c>
      <c r="E27" s="5">
        <f t="shared" si="0"/>
        <v>166000</v>
      </c>
    </row>
    <row r="28" spans="1:5" ht="25.5" customHeight="1">
      <c r="A28" s="5">
        <v>21</v>
      </c>
      <c r="B28" s="2" t="s">
        <v>46</v>
      </c>
      <c r="C28" s="5">
        <v>2</v>
      </c>
      <c r="D28" s="5">
        <v>120000</v>
      </c>
      <c r="E28" s="5">
        <f t="shared" si="0"/>
        <v>240000</v>
      </c>
    </row>
    <row r="29" spans="1:5" ht="25.5" customHeight="1">
      <c r="A29" s="5">
        <v>22</v>
      </c>
      <c r="B29" s="2" t="s">
        <v>63</v>
      </c>
      <c r="C29" s="5">
        <v>1</v>
      </c>
      <c r="D29" s="5">
        <v>120000</v>
      </c>
      <c r="E29" s="5">
        <f t="shared" si="0"/>
        <v>120000</v>
      </c>
    </row>
    <row r="30" spans="1:5" ht="25.5" customHeight="1">
      <c r="A30" s="5">
        <v>23</v>
      </c>
      <c r="B30" s="2" t="s">
        <v>33</v>
      </c>
      <c r="C30" s="5">
        <v>2</v>
      </c>
      <c r="D30" s="5">
        <v>100000</v>
      </c>
      <c r="E30" s="5">
        <f t="shared" si="0"/>
        <v>200000</v>
      </c>
    </row>
    <row r="31" spans="1:5" ht="25.5" customHeight="1">
      <c r="A31" s="5">
        <v>24</v>
      </c>
      <c r="B31" s="2" t="s">
        <v>65</v>
      </c>
      <c r="C31" s="5">
        <v>1</v>
      </c>
      <c r="D31" s="5">
        <v>100000</v>
      </c>
      <c r="E31" s="5">
        <f t="shared" si="0"/>
        <v>100000</v>
      </c>
    </row>
    <row r="32" spans="1:5" ht="33" customHeight="1">
      <c r="A32" s="5">
        <v>25</v>
      </c>
      <c r="B32" s="2" t="s">
        <v>66</v>
      </c>
      <c r="C32" s="5">
        <v>1</v>
      </c>
      <c r="D32" s="5">
        <v>150000</v>
      </c>
      <c r="E32" s="5">
        <f t="shared" si="0"/>
        <v>150000</v>
      </c>
    </row>
    <row r="33" spans="1:5" ht="25.5" customHeight="1">
      <c r="A33" s="5">
        <v>26</v>
      </c>
      <c r="B33" s="2" t="s">
        <v>37</v>
      </c>
      <c r="C33" s="5">
        <v>1</v>
      </c>
      <c r="D33" s="5">
        <v>105000</v>
      </c>
      <c r="E33" s="5">
        <f t="shared" si="0"/>
        <v>105000</v>
      </c>
    </row>
    <row r="34" spans="1:5" ht="25.5" customHeight="1">
      <c r="A34" s="5">
        <v>27</v>
      </c>
      <c r="B34" s="2" t="s">
        <v>47</v>
      </c>
      <c r="C34" s="5">
        <v>4</v>
      </c>
      <c r="D34" s="5">
        <v>160000</v>
      </c>
      <c r="E34" s="5">
        <f t="shared" si="0"/>
        <v>640000</v>
      </c>
    </row>
    <row r="35" spans="1:5" ht="25.5" customHeight="1">
      <c r="A35" s="5">
        <v>28</v>
      </c>
      <c r="B35" s="2" t="s">
        <v>74</v>
      </c>
      <c r="C35" s="5">
        <v>1</v>
      </c>
      <c r="D35" s="5">
        <v>115000</v>
      </c>
      <c r="E35" s="5">
        <f t="shared" si="0"/>
        <v>115000</v>
      </c>
    </row>
    <row r="36" spans="1:5" ht="25.5" customHeight="1">
      <c r="A36" s="5">
        <v>29</v>
      </c>
      <c r="B36" s="2" t="s">
        <v>75</v>
      </c>
      <c r="C36" s="5">
        <v>1</v>
      </c>
      <c r="D36" s="5">
        <v>140000</v>
      </c>
      <c r="E36" s="5">
        <f t="shared" si="0"/>
        <v>140000</v>
      </c>
    </row>
    <row r="37" spans="1:5" ht="25.5" customHeight="1">
      <c r="A37" s="5">
        <v>30</v>
      </c>
      <c r="B37" s="2" t="s">
        <v>73</v>
      </c>
      <c r="C37" s="5">
        <v>1</v>
      </c>
      <c r="D37" s="5">
        <v>150000</v>
      </c>
      <c r="E37" s="5">
        <f t="shared" si="0"/>
        <v>150000</v>
      </c>
    </row>
    <row r="38" spans="1:5" ht="25.5" customHeight="1">
      <c r="A38" s="5">
        <v>31</v>
      </c>
      <c r="B38" s="2" t="s">
        <v>34</v>
      </c>
      <c r="C38" s="5">
        <v>3</v>
      </c>
      <c r="D38" s="5">
        <v>80000</v>
      </c>
      <c r="E38" s="5">
        <f t="shared" si="0"/>
        <v>240000</v>
      </c>
    </row>
    <row r="39" spans="1:5" ht="25.5" customHeight="1">
      <c r="A39" s="5">
        <v>32</v>
      </c>
      <c r="B39" s="2" t="s">
        <v>35</v>
      </c>
      <c r="C39" s="5">
        <v>4</v>
      </c>
      <c r="D39" s="5">
        <v>80000</v>
      </c>
      <c r="E39" s="5">
        <f t="shared" si="0"/>
        <v>320000</v>
      </c>
    </row>
    <row r="40" spans="1:5" ht="25.5" customHeight="1">
      <c r="A40" s="5">
        <v>33</v>
      </c>
      <c r="B40" s="2" t="s">
        <v>36</v>
      </c>
      <c r="C40" s="5">
        <v>3</v>
      </c>
      <c r="D40" s="5">
        <v>80000</v>
      </c>
      <c r="E40" s="5">
        <f t="shared" si="0"/>
        <v>240000</v>
      </c>
    </row>
    <row r="41" spans="1:5" ht="25.5" customHeight="1">
      <c r="A41" s="5">
        <v>34</v>
      </c>
      <c r="B41" s="13" t="s">
        <v>57</v>
      </c>
      <c r="C41" s="5">
        <f>C42+C43</f>
        <v>4</v>
      </c>
      <c r="D41" s="5"/>
      <c r="E41" s="5">
        <f>E42+E43</f>
        <v>288113</v>
      </c>
    </row>
    <row r="42" spans="1:5" ht="25.5" customHeight="1">
      <c r="A42" s="5">
        <v>34.1</v>
      </c>
      <c r="B42" s="2" t="s">
        <v>48</v>
      </c>
      <c r="C42" s="5">
        <v>3</v>
      </c>
      <c r="D42" s="5">
        <v>71429</v>
      </c>
      <c r="E42" s="5">
        <f t="shared" si="0"/>
        <v>214287</v>
      </c>
    </row>
    <row r="43" spans="1:5" ht="25.5" customHeight="1">
      <c r="A43" s="5">
        <v>34.2</v>
      </c>
      <c r="B43" s="2" t="s">
        <v>48</v>
      </c>
      <c r="C43" s="5">
        <v>1</v>
      </c>
      <c r="D43" s="5">
        <v>73826</v>
      </c>
      <c r="E43" s="5">
        <f t="shared" si="0"/>
        <v>73826</v>
      </c>
    </row>
    <row r="44" spans="1:5" ht="25.5" customHeight="1">
      <c r="A44" s="5">
        <v>35</v>
      </c>
      <c r="B44" s="2" t="s">
        <v>49</v>
      </c>
      <c r="C44" s="5">
        <v>1</v>
      </c>
      <c r="D44" s="5">
        <v>100000</v>
      </c>
      <c r="E44" s="5">
        <f t="shared" si="0"/>
        <v>100000</v>
      </c>
    </row>
    <row r="45" spans="1:5" ht="25.5" customHeight="1">
      <c r="A45" s="5">
        <v>36</v>
      </c>
      <c r="B45" s="2" t="s">
        <v>67</v>
      </c>
      <c r="C45" s="5">
        <v>1</v>
      </c>
      <c r="D45" s="5">
        <v>120000</v>
      </c>
      <c r="E45" s="5">
        <f t="shared" si="0"/>
        <v>120000</v>
      </c>
    </row>
    <row r="46" spans="1:5" ht="25.5" customHeight="1">
      <c r="A46" s="5">
        <v>37</v>
      </c>
      <c r="B46" s="2" t="s">
        <v>50</v>
      </c>
      <c r="C46" s="5">
        <v>1</v>
      </c>
      <c r="D46" s="5">
        <v>140000</v>
      </c>
      <c r="E46" s="5">
        <f t="shared" si="0"/>
        <v>140000</v>
      </c>
    </row>
    <row r="47" spans="1:5" ht="25.5" customHeight="1">
      <c r="A47" s="5">
        <v>38</v>
      </c>
      <c r="B47" s="2" t="s">
        <v>51</v>
      </c>
      <c r="C47" s="5">
        <v>1</v>
      </c>
      <c r="D47" s="5">
        <v>130000</v>
      </c>
      <c r="E47" s="5">
        <f t="shared" si="0"/>
        <v>130000</v>
      </c>
    </row>
    <row r="48" spans="1:5" ht="25.5" customHeight="1">
      <c r="A48" s="5">
        <v>39</v>
      </c>
      <c r="B48" s="2" t="s">
        <v>38</v>
      </c>
      <c r="C48" s="5">
        <v>1</v>
      </c>
      <c r="D48" s="5">
        <v>190000</v>
      </c>
      <c r="E48" s="5">
        <f t="shared" si="0"/>
        <v>190000</v>
      </c>
    </row>
    <row r="49" spans="1:5" ht="25.5" customHeight="1">
      <c r="A49" s="5">
        <v>40</v>
      </c>
      <c r="B49" s="2" t="s">
        <v>38</v>
      </c>
      <c r="C49" s="5">
        <v>6</v>
      </c>
      <c r="D49" s="5">
        <v>160000</v>
      </c>
      <c r="E49" s="5">
        <f t="shared" si="0"/>
        <v>960000</v>
      </c>
    </row>
    <row r="50" spans="1:5" ht="25.5" customHeight="1">
      <c r="A50" s="5">
        <v>41</v>
      </c>
      <c r="B50" s="2" t="s">
        <v>68</v>
      </c>
      <c r="C50" s="5">
        <v>1</v>
      </c>
      <c r="D50" s="5">
        <v>150000</v>
      </c>
      <c r="E50" s="5">
        <f t="shared" si="0"/>
        <v>150000</v>
      </c>
    </row>
    <row r="51" spans="1:5" ht="25.5" customHeight="1">
      <c r="A51" s="5">
        <v>42</v>
      </c>
      <c r="B51" s="2" t="s">
        <v>52</v>
      </c>
      <c r="C51" s="5">
        <v>1</v>
      </c>
      <c r="D51" s="5">
        <v>130000</v>
      </c>
      <c r="E51" s="5">
        <f t="shared" si="0"/>
        <v>130000</v>
      </c>
    </row>
    <row r="52" spans="1:5" ht="25.5" customHeight="1">
      <c r="A52" s="5">
        <v>43</v>
      </c>
      <c r="B52" s="2" t="s">
        <v>42</v>
      </c>
      <c r="C52" s="5">
        <v>1</v>
      </c>
      <c r="D52" s="5">
        <v>80000</v>
      </c>
      <c r="E52" s="5">
        <f t="shared" si="0"/>
        <v>80000</v>
      </c>
    </row>
    <row r="53" spans="1:5" ht="25.5" customHeight="1">
      <c r="A53" s="5">
        <v>44</v>
      </c>
      <c r="B53" s="2" t="s">
        <v>43</v>
      </c>
      <c r="C53" s="5">
        <v>1</v>
      </c>
      <c r="D53" s="5">
        <v>100000</v>
      </c>
      <c r="E53" s="5">
        <f t="shared" si="0"/>
        <v>100000</v>
      </c>
    </row>
    <row r="54" spans="1:5" ht="25.5" customHeight="1">
      <c r="A54" s="5">
        <v>45</v>
      </c>
      <c r="B54" s="2" t="s">
        <v>64</v>
      </c>
      <c r="C54" s="5">
        <v>43</v>
      </c>
      <c r="D54" s="5">
        <v>90000</v>
      </c>
      <c r="E54" s="5">
        <f t="shared" si="0"/>
        <v>3870000</v>
      </c>
    </row>
    <row r="55" spans="1:5" ht="25.5" customHeight="1">
      <c r="A55" s="5">
        <v>46</v>
      </c>
      <c r="B55" s="2" t="s">
        <v>76</v>
      </c>
      <c r="C55" s="5">
        <f>C56+C57</f>
        <v>5.5</v>
      </c>
      <c r="D55" s="5">
        <f>D56+D57</f>
        <v>145255</v>
      </c>
      <c r="E55" s="5">
        <f>E56+E57</f>
        <v>396455</v>
      </c>
    </row>
    <row r="56" spans="1:5" ht="25.5" customHeight="1">
      <c r="A56" s="5">
        <v>46.1</v>
      </c>
      <c r="B56" s="2" t="s">
        <v>16</v>
      </c>
      <c r="C56" s="5">
        <v>4</v>
      </c>
      <c r="D56" s="5">
        <v>71429</v>
      </c>
      <c r="E56" s="5">
        <f>C56*D56</f>
        <v>285716</v>
      </c>
    </row>
    <row r="57" spans="1:5" ht="25.5" customHeight="1">
      <c r="A57" s="5">
        <v>46.2</v>
      </c>
      <c r="B57" s="2" t="s">
        <v>16</v>
      </c>
      <c r="C57" s="5">
        <v>1.5</v>
      </c>
      <c r="D57" s="5">
        <v>73826</v>
      </c>
      <c r="E57" s="5">
        <f>C57*D57</f>
        <v>110739</v>
      </c>
    </row>
    <row r="58" spans="1:5" ht="25.5" customHeight="1">
      <c r="A58" s="5">
        <v>47</v>
      </c>
      <c r="B58" s="2" t="s">
        <v>41</v>
      </c>
      <c r="C58" s="5">
        <v>14</v>
      </c>
      <c r="D58" s="5">
        <v>130000</v>
      </c>
      <c r="E58" s="5">
        <f t="shared" si="0"/>
        <v>1820000</v>
      </c>
    </row>
    <row r="59" spans="1:5" ht="25.5" customHeight="1">
      <c r="A59" s="5">
        <v>48</v>
      </c>
      <c r="B59" s="2" t="s">
        <v>39</v>
      </c>
      <c r="C59" s="5">
        <v>15</v>
      </c>
      <c r="D59" s="5">
        <v>170000</v>
      </c>
      <c r="E59" s="5">
        <f t="shared" si="0"/>
        <v>2550000</v>
      </c>
    </row>
    <row r="60" spans="1:5" ht="25.5" customHeight="1">
      <c r="A60" s="5">
        <v>49</v>
      </c>
      <c r="B60" s="2" t="s">
        <v>40</v>
      </c>
      <c r="C60" s="5">
        <v>1</v>
      </c>
      <c r="D60" s="5">
        <v>120000</v>
      </c>
      <c r="E60" s="5">
        <f t="shared" si="0"/>
        <v>120000</v>
      </c>
    </row>
    <row r="61" spans="1:5" ht="25.5" customHeight="1">
      <c r="A61" s="5">
        <v>50</v>
      </c>
      <c r="B61" s="14" t="s">
        <v>77</v>
      </c>
      <c r="C61" s="5">
        <v>1</v>
      </c>
      <c r="D61" s="5">
        <v>160000</v>
      </c>
      <c r="E61" s="5">
        <f t="shared" si="0"/>
        <v>160000</v>
      </c>
    </row>
    <row r="62" spans="1:5" ht="29.25" customHeight="1">
      <c r="A62" s="5">
        <v>51</v>
      </c>
      <c r="B62" s="2" t="s">
        <v>79</v>
      </c>
      <c r="C62" s="5">
        <v>1</v>
      </c>
      <c r="D62" s="5">
        <v>120000</v>
      </c>
      <c r="E62" s="5">
        <f t="shared" si="0"/>
        <v>120000</v>
      </c>
    </row>
    <row r="63" spans="1:5" ht="20.25" customHeight="1">
      <c r="A63" s="17" t="s">
        <v>10</v>
      </c>
      <c r="B63" s="18"/>
      <c r="C63" s="4">
        <f>C61+C6+C7+C8+C9+C10+C11+C12+C13+C14+C15+C16+C17+C18+C19+C20+C21+C22+C23+C24+C25+C28+C29+C30+C31+C32+C33+C34+C35+C36+C37+C38+C39+C40+C41+C44+C45+C46+C47+C48+C49+C50+C51+C52+C53+C54+C58+C59+C60+C55+C62</f>
        <v>157.5</v>
      </c>
      <c r="D63" s="4"/>
      <c r="E63" s="4">
        <f>E61+E6+E7+E8+E9+E10+E11+E12+E13+E14+E15+E16+E17+E18+E19+E20+E21+E22+E23+E24+E25+E28+E29+E30+E31+E32+E33+E34+E35+E36+E37+E38+E39+E40+E41+E44+E45+E46+E47+E48+E49+E50+E51+E52+E53+E54+E58+E59+E60+E55+E62</f>
        <v>18385568</v>
      </c>
    </row>
    <row r="65" spans="1:5" ht="14.25" customHeight="1">
      <c r="A65" s="15" t="s">
        <v>58</v>
      </c>
      <c r="B65" s="15"/>
      <c r="C65" s="15" t="s">
        <v>59</v>
      </c>
      <c r="D65" s="15"/>
      <c r="E65" s="15"/>
    </row>
  </sheetData>
  <sheetProtection/>
  <mergeCells count="7">
    <mergeCell ref="A4:E4"/>
    <mergeCell ref="A63:B63"/>
    <mergeCell ref="C1:E1"/>
    <mergeCell ref="A65:B65"/>
    <mergeCell ref="C65:E65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2019-03-22T11:48:58Z</cp:lastPrinted>
  <dcterms:created xsi:type="dcterms:W3CDTF">1996-10-14T23:33:28Z</dcterms:created>
  <dcterms:modified xsi:type="dcterms:W3CDTF">2019-03-22T11:51:27Z</dcterms:modified>
  <cp:category/>
  <cp:version/>
  <cp:contentType/>
  <cp:contentStatus/>
</cp:coreProperties>
</file>