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435"/>
  </bookViews>
  <sheets>
    <sheet name="havelvats_2" sheetId="1" r:id="rId1"/>
  </sheets>
  <calcPr calcId="152511" calcMode="autoNoTable"/>
</workbook>
</file>

<file path=xl/calcChain.xml><?xml version="1.0" encoding="utf-8"?>
<calcChain xmlns="http://schemas.openxmlformats.org/spreadsheetml/2006/main">
  <c r="E38" i="1" l="1"/>
  <c r="G38" i="1" s="1"/>
  <c r="E39" i="1"/>
  <c r="G39" i="1" s="1"/>
  <c r="E40" i="1"/>
  <c r="G40" i="1" s="1"/>
  <c r="D41" i="1"/>
  <c r="F41" i="1"/>
  <c r="F61" i="1"/>
  <c r="D61" i="1"/>
  <c r="E60" i="1"/>
  <c r="G60" i="1" s="1"/>
  <c r="E59" i="1"/>
  <c r="G59" i="1" s="1"/>
  <c r="E58" i="1"/>
  <c r="G58" i="1" s="1"/>
  <c r="E41" i="1" l="1"/>
  <c r="G41" i="1" s="1"/>
  <c r="E61" i="1"/>
  <c r="G61" i="1" s="1"/>
  <c r="F129" i="1" l="1"/>
  <c r="D129" i="1"/>
  <c r="E128" i="1"/>
  <c r="G128" i="1" s="1"/>
  <c r="E127" i="1"/>
  <c r="G127" i="1" s="1"/>
  <c r="E126" i="1"/>
  <c r="G126" i="1" s="1"/>
  <c r="F125" i="1"/>
  <c r="D125" i="1"/>
  <c r="E125" i="1" s="1"/>
  <c r="E124" i="1"/>
  <c r="G124" i="1" s="1"/>
  <c r="E123" i="1"/>
  <c r="G123" i="1" s="1"/>
  <c r="E122" i="1"/>
  <c r="G122" i="1" s="1"/>
  <c r="F121" i="1"/>
  <c r="D121" i="1"/>
  <c r="E120" i="1"/>
  <c r="G120" i="1" s="1"/>
  <c r="E119" i="1"/>
  <c r="G119" i="1" s="1"/>
  <c r="E118" i="1"/>
  <c r="G118" i="1" s="1"/>
  <c r="E129" i="1" l="1"/>
  <c r="G125" i="1"/>
  <c r="E121" i="1"/>
  <c r="E9" i="1"/>
  <c r="E10" i="1"/>
  <c r="E11" i="1"/>
  <c r="E12" i="1"/>
  <c r="E14" i="1"/>
  <c r="E15" i="1"/>
  <c r="E16" i="1"/>
  <c r="E18" i="1"/>
  <c r="E19" i="1"/>
  <c r="E20" i="1"/>
  <c r="E22" i="1"/>
  <c r="E23" i="1"/>
  <c r="E24" i="1"/>
  <c r="E26" i="1"/>
  <c r="E27" i="1"/>
  <c r="E28" i="1"/>
  <c r="E30" i="1"/>
  <c r="G30" i="1" s="1"/>
  <c r="E31" i="1"/>
  <c r="E32" i="1"/>
  <c r="G32" i="1" s="1"/>
  <c r="E34" i="1"/>
  <c r="E35" i="1"/>
  <c r="G35" i="1" s="1"/>
  <c r="E36" i="1"/>
  <c r="G36" i="1" s="1"/>
  <c r="E42" i="1"/>
  <c r="E43" i="1"/>
  <c r="E44" i="1"/>
  <c r="E46" i="1"/>
  <c r="E47" i="1"/>
  <c r="E48" i="1"/>
  <c r="E50" i="1"/>
  <c r="E51" i="1"/>
  <c r="E52" i="1"/>
  <c r="E54" i="1"/>
  <c r="E55" i="1"/>
  <c r="E56" i="1"/>
  <c r="E62" i="1"/>
  <c r="E63" i="1"/>
  <c r="E64" i="1"/>
  <c r="E66" i="1"/>
  <c r="E67" i="1"/>
  <c r="E68" i="1"/>
  <c r="E70" i="1"/>
  <c r="E71" i="1"/>
  <c r="E72" i="1"/>
  <c r="E74" i="1"/>
  <c r="E75" i="1"/>
  <c r="E76" i="1"/>
  <c r="E78" i="1"/>
  <c r="E79" i="1"/>
  <c r="E80" i="1"/>
  <c r="E82" i="1"/>
  <c r="E83" i="1"/>
  <c r="E84" i="1"/>
  <c r="E86" i="1"/>
  <c r="E87" i="1"/>
  <c r="E88" i="1"/>
  <c r="E90" i="1"/>
  <c r="E91" i="1"/>
  <c r="E92" i="1"/>
  <c r="E94" i="1"/>
  <c r="E95" i="1"/>
  <c r="E96" i="1"/>
  <c r="E98" i="1"/>
  <c r="E99" i="1"/>
  <c r="E100" i="1"/>
  <c r="E102" i="1"/>
  <c r="E103" i="1"/>
  <c r="E104" i="1"/>
  <c r="E106" i="1"/>
  <c r="E107" i="1"/>
  <c r="E108" i="1"/>
  <c r="E110" i="1"/>
  <c r="E111" i="1"/>
  <c r="E112" i="1"/>
  <c r="E114" i="1"/>
  <c r="G114" i="1" s="1"/>
  <c r="E115" i="1"/>
  <c r="E116" i="1"/>
  <c r="G116" i="1" s="1"/>
  <c r="F117" i="1"/>
  <c r="D117" i="1"/>
  <c r="E117" i="1" s="1"/>
  <c r="F37" i="1"/>
  <c r="D37" i="1"/>
  <c r="E37" i="1" s="1"/>
  <c r="F33" i="1"/>
  <c r="D33" i="1"/>
  <c r="E33" i="1" s="1"/>
  <c r="G129" i="1" l="1"/>
  <c r="G121" i="1"/>
  <c r="G117" i="1"/>
  <c r="G115" i="1"/>
  <c r="G37" i="1"/>
  <c r="G34" i="1"/>
  <c r="G33" i="1"/>
  <c r="G31" i="1"/>
  <c r="D17" i="1" l="1"/>
  <c r="E17" i="1" l="1"/>
  <c r="F113" i="1"/>
  <c r="F109" i="1"/>
  <c r="F105" i="1"/>
  <c r="F101" i="1"/>
  <c r="F97" i="1"/>
  <c r="F93" i="1"/>
  <c r="F89" i="1"/>
  <c r="F85" i="1"/>
  <c r="F81" i="1"/>
  <c r="F77" i="1"/>
  <c r="F73" i="1"/>
  <c r="F69" i="1"/>
  <c r="F65" i="1"/>
  <c r="F57" i="1"/>
  <c r="F53" i="1"/>
  <c r="F49" i="1"/>
  <c r="F45" i="1"/>
  <c r="F29" i="1"/>
  <c r="F25" i="1"/>
  <c r="F21" i="1"/>
  <c r="F17" i="1"/>
  <c r="F13" i="1"/>
  <c r="F130" i="1" l="1"/>
  <c r="D113" i="1"/>
  <c r="D109" i="1"/>
  <c r="E109" i="1" s="1"/>
  <c r="G102" i="1"/>
  <c r="G103" i="1"/>
  <c r="G104" i="1"/>
  <c r="G106" i="1"/>
  <c r="G107" i="1"/>
  <c r="G108" i="1"/>
  <c r="G110" i="1"/>
  <c r="G111" i="1"/>
  <c r="G112" i="1"/>
  <c r="D105" i="1"/>
  <c r="E105" i="1" s="1"/>
  <c r="G99" i="1"/>
  <c r="G100" i="1"/>
  <c r="G98" i="1"/>
  <c r="D101" i="1"/>
  <c r="E101" i="1" s="1"/>
  <c r="E113" i="1" l="1"/>
  <c r="G101" i="1"/>
  <c r="G105" i="1"/>
  <c r="G109" i="1"/>
  <c r="D97" i="1"/>
  <c r="E97" i="1" s="1"/>
  <c r="G96" i="1"/>
  <c r="G95" i="1"/>
  <c r="G94" i="1"/>
  <c r="D29" i="1"/>
  <c r="E29" i="1" s="1"/>
  <c r="G28" i="1"/>
  <c r="G27" i="1"/>
  <c r="G26" i="1"/>
  <c r="G74" i="1"/>
  <c r="G76" i="1"/>
  <c r="G23" i="1"/>
  <c r="G10" i="1"/>
  <c r="G11" i="1"/>
  <c r="G14" i="1"/>
  <c r="G16" i="1"/>
  <c r="G18" i="1"/>
  <c r="G20" i="1"/>
  <c r="G22" i="1"/>
  <c r="G42" i="1"/>
  <c r="G43" i="1"/>
  <c r="G46" i="1"/>
  <c r="G47" i="1"/>
  <c r="G48" i="1"/>
  <c r="G50" i="1"/>
  <c r="G51" i="1"/>
  <c r="G54" i="1"/>
  <c r="G55" i="1"/>
  <c r="G56" i="1"/>
  <c r="G62" i="1"/>
  <c r="G63" i="1"/>
  <c r="G64" i="1"/>
  <c r="G66" i="1"/>
  <c r="G67" i="1"/>
  <c r="G68" i="1"/>
  <c r="G70" i="1"/>
  <c r="G71" i="1"/>
  <c r="G72" i="1"/>
  <c r="G75" i="1"/>
  <c r="G78" i="1"/>
  <c r="G79" i="1"/>
  <c r="G80" i="1"/>
  <c r="G82" i="1"/>
  <c r="G83" i="1"/>
  <c r="G84" i="1"/>
  <c r="G86" i="1"/>
  <c r="G87" i="1"/>
  <c r="G88" i="1"/>
  <c r="G90" i="1"/>
  <c r="G91" i="1"/>
  <c r="G92" i="1"/>
  <c r="G9" i="1"/>
  <c r="D25" i="1"/>
  <c r="D21" i="1"/>
  <c r="E21" i="1" s="1"/>
  <c r="G12" i="1"/>
  <c r="G15" i="1"/>
  <c r="G24" i="1"/>
  <c r="D13" i="1"/>
  <c r="D93" i="1"/>
  <c r="E93" i="1" s="1"/>
  <c r="D89" i="1"/>
  <c r="E89" i="1" s="1"/>
  <c r="D85" i="1"/>
  <c r="E85" i="1" s="1"/>
  <c r="D81" i="1"/>
  <c r="E81" i="1" s="1"/>
  <c r="D77" i="1"/>
  <c r="E77" i="1" s="1"/>
  <c r="D73" i="1"/>
  <c r="E73" i="1" s="1"/>
  <c r="D69" i="1"/>
  <c r="E69" i="1" s="1"/>
  <c r="D65" i="1"/>
  <c r="E65" i="1" s="1"/>
  <c r="D57" i="1"/>
  <c r="E57" i="1" s="1"/>
  <c r="D53" i="1"/>
  <c r="E53" i="1" s="1"/>
  <c r="D49" i="1"/>
  <c r="E49" i="1" s="1"/>
  <c r="D45" i="1"/>
  <c r="G19" i="1"/>
  <c r="G44" i="1"/>
  <c r="G52" i="1"/>
  <c r="D130" i="1" l="1"/>
  <c r="E13" i="1"/>
  <c r="E45" i="1"/>
  <c r="E130" i="1" s="1"/>
  <c r="E25" i="1"/>
  <c r="G25" i="1" s="1"/>
  <c r="G113" i="1"/>
  <c r="G85" i="1"/>
  <c r="G97" i="1"/>
  <c r="G29" i="1"/>
  <c r="G17" i="1"/>
  <c r="G49" i="1"/>
  <c r="G45" i="1"/>
  <c r="G53" i="1"/>
  <c r="G57" i="1"/>
  <c r="G65" i="1"/>
  <c r="G69" i="1"/>
  <c r="G73" i="1"/>
  <c r="G77" i="1"/>
  <c r="G81" i="1"/>
  <c r="G89" i="1"/>
  <c r="G93" i="1"/>
  <c r="G21" i="1"/>
  <c r="G13" i="1" l="1"/>
  <c r="G130" i="1" s="1"/>
</calcChain>
</file>

<file path=xl/sharedStrings.xml><?xml version="1.0" encoding="utf-8"?>
<sst xmlns="http://schemas.openxmlformats.org/spreadsheetml/2006/main" count="165" uniqueCount="48">
  <si>
    <t>Հ/Հ</t>
  </si>
  <si>
    <t>Ենթակառույցի անվանումը</t>
  </si>
  <si>
    <t>Դուրս գրման ենթակա ակտիվների խումբը</t>
  </si>
  <si>
    <t>Համախառն հաշվեկշռային արժեքը /ձեռքբերման արժեքը/</t>
  </si>
  <si>
    <t xml:space="preserve">Կուտակված մաշվածությունը </t>
  </si>
  <si>
    <t>Հաշվեկշռային /մնացորդային/ արժեքը</t>
  </si>
  <si>
    <t>Հիմնական միջոցներ</t>
  </si>
  <si>
    <t>Շրջանառու միջոցներ</t>
  </si>
  <si>
    <t>Այլ ակտիվներ</t>
  </si>
  <si>
    <t>Ընդամենը</t>
  </si>
  <si>
    <t>Մշակույթի կենտրոն</t>
  </si>
  <si>
    <t>&lt;&lt;Ակումբագրադարանային միավորում&gt;&gt; ՀՈԱԿ</t>
  </si>
  <si>
    <t>Թիվ 1 ՆՈՒՀ ՀՈԱԿ</t>
  </si>
  <si>
    <t>Թիվ 2 ՆՈՒՀ ՀՈԱԿ</t>
  </si>
  <si>
    <t>Թիվ 4 ՆՈՒՀ ՀՈԱԿ</t>
  </si>
  <si>
    <t>Թիվ 5 ՆՈՒՀ ՀՈԱԿ</t>
  </si>
  <si>
    <t>Թիվ 6 ՆՈՒՀ ՀՈԱԿ</t>
  </si>
  <si>
    <t>Թիվ 7 ՆՈՒՀ ՀՈԱԿ</t>
  </si>
  <si>
    <t>Թիվ 8 ՆՈՒՀ ՀՈԱԿ</t>
  </si>
  <si>
    <t>Թիվ 9 ՆՈՒՀ ՀՈԱԿ</t>
  </si>
  <si>
    <t>Թիվ 10 ՆՈՒՀ ՀՈԱԿ</t>
  </si>
  <si>
    <t>Թիվ 12 ՆՈՒՀ ՀՈԱԿ</t>
  </si>
  <si>
    <t>Թիվ 13 ՆՈՒՀ ՀՈԱԿ</t>
  </si>
  <si>
    <t>ԱՄՓՈՓԱԳԻՐ</t>
  </si>
  <si>
    <t>Համայնքային սեփականություն համարվող գույքի գույքագրման ոչ պիտանի ապրանքների դուրս գրման արդյունքների</t>
  </si>
  <si>
    <t>Հավելված 2</t>
  </si>
  <si>
    <t>Օդանավակայան</t>
  </si>
  <si>
    <t xml:space="preserve">&lt;&lt;Կապանի կոմունալ ծառայություն&gt;&gt; </t>
  </si>
  <si>
    <t>Կապան  համայնքի ավագանու</t>
  </si>
  <si>
    <t>Սյունիքի ՆՈՒՀ ՀՈԱԿ</t>
  </si>
  <si>
    <t>Արծվանիկի ՆՈՒՀ ՀՈԱԿ</t>
  </si>
  <si>
    <t>Ծավի ՆՈՒՀ ՀՈԱԿ</t>
  </si>
  <si>
    <t>Դավիթ Բեկի ՆՈՒՀ ՀՈԱԿ</t>
  </si>
  <si>
    <t>Համայնքապետարան</t>
  </si>
  <si>
    <t>Վերագնահատումից նվազեցում</t>
  </si>
  <si>
    <t>Աշխատակազմի քարտուղար՝                                Ն. Շահնազարյան</t>
  </si>
  <si>
    <t>Կապանի Պլաստշին</t>
  </si>
  <si>
    <t>&lt;&lt;Կապանի մանկական գեղարվետսի դպրոց&gt;&gt; ՀՈԱԿ</t>
  </si>
  <si>
    <t>Վազգեն Սարգսյանի անվան զբոսայգի ՀՈԱԿ</t>
  </si>
  <si>
    <t>Կապանի թանգարանների միավորում ՀՈԱԿ</t>
  </si>
  <si>
    <t>Թիվ 3 երաժշտական դպրոց ՀՈԱԿ</t>
  </si>
  <si>
    <t>Կապանի մանկական կենտրոն ՀՈԱԿ</t>
  </si>
  <si>
    <t>Հաշվապահական ծառայությունների կենտրոն ՀՈԱԿ</t>
  </si>
  <si>
    <t>&lt;&lt;  &gt;&gt; դեկտեմբերի 2024թ. թիվ      -Ա  որոշման</t>
  </si>
  <si>
    <t>Թիվ 3 ՆՈՒՀ ՀՈԱԿ</t>
  </si>
  <si>
    <t>&lt;&lt;Մարմնամազրության մանկապատանեկան մարզադպրոց&gt;&gt; ՀՈԱԿ</t>
  </si>
  <si>
    <t>Մանկապատանեկան ստեղծագործության կենտրոն ՀՈԱԿ</t>
  </si>
  <si>
    <t>Արծվանիկ բնակավայր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</si>
</sst>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GHEA Mariam"/>
      <family val="3"/>
    </font>
    <font>
      <sz val="11"/>
      <name val="GHEA Mariam"/>
      <family val="3"/>
    </font>
    <font>
      <b/>
      <i/>
      <sz val="11"/>
      <name val="GHEA Mariam"/>
      <family val="3"/>
    </font>
    <font>
      <sz val="9"/>
      <name val="GHEA Mariam"/>
      <family val="3"/>
    </font>
    <font>
      <b/>
      <i/>
      <sz val="9"/>
      <name val="GHEA Mariam"/>
      <family val="3"/>
    </font>
    <font>
      <b/>
      <sz val="11"/>
      <name val="GHEA Mariam"/>
      <family val="3"/>
    </font>
    <font>
      <b/>
      <sz val="12"/>
      <name val="GHEA Mariam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tabSelected="1" topLeftCell="A121" workbookViewId="0">
      <selection activeCell="F137" sqref="F137"/>
    </sheetView>
  </sheetViews>
  <sheetFormatPr defaultColWidth="9.140625" defaultRowHeight="16.5" x14ac:dyDescent="0.25"/>
  <cols>
    <col min="1" max="1" width="4.7109375" style="1" customWidth="1"/>
    <col min="2" max="2" width="24.5703125" style="1" customWidth="1"/>
    <col min="3" max="3" width="22.7109375" style="1" customWidth="1"/>
    <col min="4" max="4" width="17.28515625" style="2" customWidth="1"/>
    <col min="5" max="5" width="16.85546875" style="2" customWidth="1"/>
    <col min="6" max="6" width="13.5703125" style="2" customWidth="1"/>
    <col min="7" max="7" width="13.28515625" style="2" customWidth="1"/>
    <col min="8" max="16384" width="9.140625" style="1"/>
  </cols>
  <sheetData>
    <row r="1" spans="1:7" ht="16.5" customHeight="1" x14ac:dyDescent="0.25">
      <c r="D1" s="21" t="s">
        <v>25</v>
      </c>
      <c r="E1" s="21"/>
      <c r="F1" s="21"/>
      <c r="G1" s="21"/>
    </row>
    <row r="2" spans="1:7" ht="16.5" customHeight="1" x14ac:dyDescent="0.25">
      <c r="D2" s="21" t="s">
        <v>28</v>
      </c>
      <c r="E2" s="21"/>
      <c r="F2" s="21"/>
      <c r="G2" s="21"/>
    </row>
    <row r="3" spans="1:7" ht="16.5" customHeight="1" x14ac:dyDescent="0.25">
      <c r="D3" s="21" t="s">
        <v>43</v>
      </c>
      <c r="E3" s="21"/>
      <c r="F3" s="21"/>
      <c r="G3" s="21"/>
    </row>
    <row r="4" spans="1:7" ht="1.5" customHeight="1" x14ac:dyDescent="0.25"/>
    <row r="5" spans="1:7" ht="20.25" customHeight="1" x14ac:dyDescent="0.25">
      <c r="A5" s="22" t="s">
        <v>23</v>
      </c>
      <c r="B5" s="22"/>
      <c r="C5" s="22"/>
      <c r="D5" s="22"/>
      <c r="E5" s="22"/>
      <c r="F5" s="22"/>
      <c r="G5" s="22"/>
    </row>
    <row r="6" spans="1:7" ht="33" customHeight="1" x14ac:dyDescent="0.25">
      <c r="A6" s="22" t="s">
        <v>24</v>
      </c>
      <c r="B6" s="22"/>
      <c r="C6" s="22"/>
      <c r="D6" s="22"/>
      <c r="E6" s="22"/>
      <c r="F6" s="22"/>
      <c r="G6" s="22"/>
    </row>
    <row r="8" spans="1:7" ht="74.25" customHeight="1" x14ac:dyDescent="0.25">
      <c r="A8" s="3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34</v>
      </c>
      <c r="G8" s="4" t="s">
        <v>5</v>
      </c>
    </row>
    <row r="9" spans="1:7" x14ac:dyDescent="0.25">
      <c r="A9" s="17">
        <v>1</v>
      </c>
      <c r="B9" s="17" t="s">
        <v>33</v>
      </c>
      <c r="C9" s="5" t="s">
        <v>6</v>
      </c>
      <c r="D9" s="6">
        <v>238560</v>
      </c>
      <c r="E9" s="7">
        <f t="shared" ref="E9:E72" si="0">D9</f>
        <v>238560</v>
      </c>
      <c r="F9" s="6"/>
      <c r="G9" s="6">
        <f>D9-E9</f>
        <v>0</v>
      </c>
    </row>
    <row r="10" spans="1:7" x14ac:dyDescent="0.25">
      <c r="A10" s="18"/>
      <c r="B10" s="18"/>
      <c r="C10" s="5" t="s">
        <v>7</v>
      </c>
      <c r="D10" s="6"/>
      <c r="E10" s="7">
        <f t="shared" si="0"/>
        <v>0</v>
      </c>
      <c r="F10" s="6"/>
      <c r="G10" s="6">
        <f t="shared" ref="G10:G49" si="1">D10-E10</f>
        <v>0</v>
      </c>
    </row>
    <row r="11" spans="1:7" x14ac:dyDescent="0.25">
      <c r="A11" s="18"/>
      <c r="B11" s="18"/>
      <c r="C11" s="5" t="s">
        <v>26</v>
      </c>
      <c r="D11" s="6"/>
      <c r="E11" s="7">
        <f t="shared" si="0"/>
        <v>0</v>
      </c>
      <c r="F11" s="6"/>
      <c r="G11" s="6">
        <f t="shared" si="1"/>
        <v>0</v>
      </c>
    </row>
    <row r="12" spans="1:7" x14ac:dyDescent="0.25">
      <c r="A12" s="18"/>
      <c r="B12" s="18"/>
      <c r="C12" s="5" t="s">
        <v>8</v>
      </c>
      <c r="D12" s="6">
        <v>38800000</v>
      </c>
      <c r="E12" s="7">
        <f t="shared" si="0"/>
        <v>38800000</v>
      </c>
      <c r="F12" s="6"/>
      <c r="G12" s="6">
        <f t="shared" si="1"/>
        <v>0</v>
      </c>
    </row>
    <row r="13" spans="1:7" x14ac:dyDescent="0.25">
      <c r="A13" s="19"/>
      <c r="B13" s="19"/>
      <c r="C13" s="8" t="s">
        <v>9</v>
      </c>
      <c r="D13" s="7">
        <f>SUM(D9:D12)</f>
        <v>39038560</v>
      </c>
      <c r="E13" s="7">
        <f t="shared" si="0"/>
        <v>39038560</v>
      </c>
      <c r="F13" s="7">
        <f t="shared" ref="F13" si="2">SUM(F9:F12)</f>
        <v>0</v>
      </c>
      <c r="G13" s="6">
        <f t="shared" si="1"/>
        <v>0</v>
      </c>
    </row>
    <row r="14" spans="1:7" x14ac:dyDescent="0.25">
      <c r="A14" s="17">
        <v>2</v>
      </c>
      <c r="B14" s="17" t="s">
        <v>27</v>
      </c>
      <c r="C14" s="5" t="s">
        <v>6</v>
      </c>
      <c r="D14" s="6">
        <v>421300</v>
      </c>
      <c r="E14" s="6">
        <f t="shared" si="0"/>
        <v>421300</v>
      </c>
      <c r="F14" s="6"/>
      <c r="G14" s="6">
        <f t="shared" si="1"/>
        <v>0</v>
      </c>
    </row>
    <row r="15" spans="1:7" x14ac:dyDescent="0.25">
      <c r="A15" s="18"/>
      <c r="B15" s="18"/>
      <c r="C15" s="5" t="s">
        <v>7</v>
      </c>
      <c r="D15" s="6">
        <v>3620804</v>
      </c>
      <c r="E15" s="6">
        <f t="shared" si="0"/>
        <v>3620804</v>
      </c>
      <c r="F15" s="6"/>
      <c r="G15" s="6">
        <f t="shared" si="1"/>
        <v>0</v>
      </c>
    </row>
    <row r="16" spans="1:7" x14ac:dyDescent="0.25">
      <c r="A16" s="18"/>
      <c r="B16" s="18"/>
      <c r="C16" s="5" t="s">
        <v>8</v>
      </c>
      <c r="D16" s="6">
        <v>101825988</v>
      </c>
      <c r="E16" s="6">
        <f t="shared" si="0"/>
        <v>101825988</v>
      </c>
      <c r="F16" s="6"/>
      <c r="G16" s="6">
        <f t="shared" si="1"/>
        <v>0</v>
      </c>
    </row>
    <row r="17" spans="1:7" x14ac:dyDescent="0.25">
      <c r="A17" s="19"/>
      <c r="B17" s="19"/>
      <c r="C17" s="8" t="s">
        <v>9</v>
      </c>
      <c r="D17" s="9">
        <f>D14+D15+D16</f>
        <v>105868092</v>
      </c>
      <c r="E17" s="10">
        <f t="shared" si="0"/>
        <v>105868092</v>
      </c>
      <c r="F17" s="7">
        <f t="shared" ref="F17" si="3">SUM(F14:F16)</f>
        <v>0</v>
      </c>
      <c r="G17" s="6">
        <f t="shared" si="1"/>
        <v>0</v>
      </c>
    </row>
    <row r="18" spans="1:7" x14ac:dyDescent="0.25">
      <c r="A18" s="17">
        <v>3</v>
      </c>
      <c r="B18" s="17" t="s">
        <v>36</v>
      </c>
      <c r="C18" s="5" t="s">
        <v>6</v>
      </c>
      <c r="D18" s="6"/>
      <c r="E18" s="6">
        <f t="shared" si="0"/>
        <v>0</v>
      </c>
      <c r="F18" s="6"/>
      <c r="G18" s="6">
        <f t="shared" si="1"/>
        <v>0</v>
      </c>
    </row>
    <row r="19" spans="1:7" x14ac:dyDescent="0.25">
      <c r="A19" s="18"/>
      <c r="B19" s="18"/>
      <c r="C19" s="5" t="s">
        <v>7</v>
      </c>
      <c r="D19" s="6">
        <v>67500</v>
      </c>
      <c r="E19" s="6">
        <f t="shared" si="0"/>
        <v>67500</v>
      </c>
      <c r="F19" s="6"/>
      <c r="G19" s="6">
        <f t="shared" si="1"/>
        <v>0</v>
      </c>
    </row>
    <row r="20" spans="1:7" ht="24.75" customHeight="1" x14ac:dyDescent="0.25">
      <c r="A20" s="18"/>
      <c r="B20" s="18"/>
      <c r="C20" s="5" t="s">
        <v>8</v>
      </c>
      <c r="D20" s="6">
        <v>6382728</v>
      </c>
      <c r="E20" s="6">
        <f t="shared" si="0"/>
        <v>6382728</v>
      </c>
      <c r="F20" s="6"/>
      <c r="G20" s="6">
        <f t="shared" si="1"/>
        <v>0</v>
      </c>
    </row>
    <row r="21" spans="1:7" ht="25.5" customHeight="1" x14ac:dyDescent="0.25">
      <c r="A21" s="19"/>
      <c r="B21" s="19"/>
      <c r="C21" s="8" t="s">
        <v>9</v>
      </c>
      <c r="D21" s="7">
        <f>SUM(D18:D20)</f>
        <v>6450228</v>
      </c>
      <c r="E21" s="7">
        <f t="shared" si="0"/>
        <v>6450228</v>
      </c>
      <c r="F21" s="7">
        <f t="shared" ref="F21" si="4">SUM(F18:F20)</f>
        <v>0</v>
      </c>
      <c r="G21" s="6">
        <f t="shared" si="1"/>
        <v>0</v>
      </c>
    </row>
    <row r="22" spans="1:7" x14ac:dyDescent="0.25">
      <c r="A22" s="17">
        <v>4</v>
      </c>
      <c r="B22" s="17" t="s">
        <v>46</v>
      </c>
      <c r="C22" s="5" t="s">
        <v>6</v>
      </c>
      <c r="D22" s="6">
        <v>951680</v>
      </c>
      <c r="E22" s="7">
        <f t="shared" si="0"/>
        <v>951680</v>
      </c>
      <c r="F22" s="6"/>
      <c r="G22" s="6">
        <f t="shared" si="1"/>
        <v>0</v>
      </c>
    </row>
    <row r="23" spans="1:7" x14ac:dyDescent="0.25">
      <c r="A23" s="18"/>
      <c r="B23" s="18"/>
      <c r="C23" s="5" t="s">
        <v>7</v>
      </c>
      <c r="D23" s="6">
        <v>100600</v>
      </c>
      <c r="E23" s="6">
        <f t="shared" si="0"/>
        <v>100600</v>
      </c>
      <c r="F23" s="6"/>
      <c r="G23" s="6">
        <f t="shared" si="1"/>
        <v>0</v>
      </c>
    </row>
    <row r="24" spans="1:7" x14ac:dyDescent="0.25">
      <c r="A24" s="18"/>
      <c r="B24" s="18"/>
      <c r="C24" s="5" t="s">
        <v>8</v>
      </c>
      <c r="D24" s="6"/>
      <c r="E24" s="7">
        <f t="shared" si="0"/>
        <v>0</v>
      </c>
      <c r="F24" s="6"/>
      <c r="G24" s="6">
        <f t="shared" si="1"/>
        <v>0</v>
      </c>
    </row>
    <row r="25" spans="1:7" x14ac:dyDescent="0.25">
      <c r="A25" s="19"/>
      <c r="B25" s="19"/>
      <c r="C25" s="8" t="s">
        <v>9</v>
      </c>
      <c r="D25" s="7">
        <f>SUM(D22:D24)</f>
        <v>1052280</v>
      </c>
      <c r="E25" s="7">
        <f t="shared" si="0"/>
        <v>1052280</v>
      </c>
      <c r="F25" s="7">
        <f t="shared" ref="F25" si="5">SUM(F22:F24)</f>
        <v>0</v>
      </c>
      <c r="G25" s="6">
        <f t="shared" si="1"/>
        <v>0</v>
      </c>
    </row>
    <row r="26" spans="1:7" x14ac:dyDescent="0.25">
      <c r="A26" s="17">
        <v>5</v>
      </c>
      <c r="B26" s="17" t="s">
        <v>41</v>
      </c>
      <c r="C26" s="5" t="s">
        <v>6</v>
      </c>
      <c r="D26" s="6">
        <v>390320</v>
      </c>
      <c r="E26" s="7">
        <f t="shared" si="0"/>
        <v>390320</v>
      </c>
      <c r="F26" s="6"/>
      <c r="G26" s="6">
        <f t="shared" ref="G26:G29" si="6">D26-E26</f>
        <v>0</v>
      </c>
    </row>
    <row r="27" spans="1:7" x14ac:dyDescent="0.25">
      <c r="A27" s="18"/>
      <c r="B27" s="18"/>
      <c r="C27" s="5" t="s">
        <v>7</v>
      </c>
      <c r="D27" s="6">
        <v>32000</v>
      </c>
      <c r="E27" s="6">
        <f t="shared" si="0"/>
        <v>32000</v>
      </c>
      <c r="F27" s="6"/>
      <c r="G27" s="6">
        <f t="shared" si="6"/>
        <v>0</v>
      </c>
    </row>
    <row r="28" spans="1:7" x14ac:dyDescent="0.25">
      <c r="A28" s="18"/>
      <c r="B28" s="18"/>
      <c r="C28" s="5" t="s">
        <v>8</v>
      </c>
      <c r="D28" s="6"/>
      <c r="E28" s="7">
        <f t="shared" si="0"/>
        <v>0</v>
      </c>
      <c r="F28" s="6"/>
      <c r="G28" s="6">
        <f t="shared" si="6"/>
        <v>0</v>
      </c>
    </row>
    <row r="29" spans="1:7" x14ac:dyDescent="0.25">
      <c r="A29" s="19"/>
      <c r="B29" s="19"/>
      <c r="C29" s="8" t="s">
        <v>9</v>
      </c>
      <c r="D29" s="7">
        <f>SUM(D26:D28)</f>
        <v>422320</v>
      </c>
      <c r="E29" s="7">
        <f t="shared" si="0"/>
        <v>422320</v>
      </c>
      <c r="F29" s="7">
        <f t="shared" ref="F29" si="7">SUM(F26:F28)</f>
        <v>0</v>
      </c>
      <c r="G29" s="6">
        <f t="shared" si="6"/>
        <v>0</v>
      </c>
    </row>
    <row r="30" spans="1:7" x14ac:dyDescent="0.25">
      <c r="A30" s="17">
        <v>6</v>
      </c>
      <c r="B30" s="17" t="s">
        <v>38</v>
      </c>
      <c r="C30" s="5" t="s">
        <v>6</v>
      </c>
      <c r="D30" s="6">
        <v>353200</v>
      </c>
      <c r="E30" s="7">
        <f t="shared" si="0"/>
        <v>353200</v>
      </c>
      <c r="F30" s="6"/>
      <c r="G30" s="6">
        <f t="shared" ref="G30:G37" si="8">D30-E30</f>
        <v>0</v>
      </c>
    </row>
    <row r="31" spans="1:7" x14ac:dyDescent="0.25">
      <c r="A31" s="18"/>
      <c r="B31" s="18"/>
      <c r="C31" s="5" t="s">
        <v>7</v>
      </c>
      <c r="D31" s="6">
        <v>32000</v>
      </c>
      <c r="E31" s="6">
        <f t="shared" si="0"/>
        <v>32000</v>
      </c>
      <c r="F31" s="6"/>
      <c r="G31" s="6">
        <f t="shared" si="8"/>
        <v>0</v>
      </c>
    </row>
    <row r="32" spans="1:7" x14ac:dyDescent="0.25">
      <c r="A32" s="18"/>
      <c r="B32" s="18"/>
      <c r="C32" s="5" t="s">
        <v>8</v>
      </c>
      <c r="D32" s="6"/>
      <c r="E32" s="7">
        <f t="shared" si="0"/>
        <v>0</v>
      </c>
      <c r="F32" s="6"/>
      <c r="G32" s="6">
        <f t="shared" si="8"/>
        <v>0</v>
      </c>
    </row>
    <row r="33" spans="1:7" x14ac:dyDescent="0.25">
      <c r="A33" s="19"/>
      <c r="B33" s="19"/>
      <c r="C33" s="8" t="s">
        <v>9</v>
      </c>
      <c r="D33" s="7">
        <f>SUM(D30:D32)</f>
        <v>385200</v>
      </c>
      <c r="E33" s="7">
        <f t="shared" si="0"/>
        <v>385200</v>
      </c>
      <c r="F33" s="7">
        <f t="shared" ref="F33" si="9">SUM(F30:F32)</f>
        <v>0</v>
      </c>
      <c r="G33" s="6">
        <f t="shared" si="8"/>
        <v>0</v>
      </c>
    </row>
    <row r="34" spans="1:7" x14ac:dyDescent="0.25">
      <c r="A34" s="17">
        <v>7</v>
      </c>
      <c r="B34" s="17" t="s">
        <v>39</v>
      </c>
      <c r="C34" s="5" t="s">
        <v>6</v>
      </c>
      <c r="D34" s="6">
        <v>227200</v>
      </c>
      <c r="E34" s="6">
        <f t="shared" si="0"/>
        <v>227200</v>
      </c>
      <c r="F34" s="6"/>
      <c r="G34" s="6">
        <f t="shared" si="8"/>
        <v>0</v>
      </c>
    </row>
    <row r="35" spans="1:7" x14ac:dyDescent="0.25">
      <c r="A35" s="18"/>
      <c r="B35" s="18"/>
      <c r="C35" s="5" t="s">
        <v>7</v>
      </c>
      <c r="D35" s="6">
        <v>12000</v>
      </c>
      <c r="E35" s="6">
        <f t="shared" si="0"/>
        <v>12000</v>
      </c>
      <c r="F35" s="6"/>
      <c r="G35" s="6">
        <f t="shared" si="8"/>
        <v>0</v>
      </c>
    </row>
    <row r="36" spans="1:7" x14ac:dyDescent="0.25">
      <c r="A36" s="18"/>
      <c r="B36" s="18"/>
      <c r="C36" s="5" t="s">
        <v>8</v>
      </c>
      <c r="D36" s="6"/>
      <c r="E36" s="6">
        <f t="shared" si="0"/>
        <v>0</v>
      </c>
      <c r="F36" s="6"/>
      <c r="G36" s="6">
        <f t="shared" si="8"/>
        <v>0</v>
      </c>
    </row>
    <row r="37" spans="1:7" ht="30" customHeight="1" x14ac:dyDescent="0.25">
      <c r="A37" s="19"/>
      <c r="B37" s="19"/>
      <c r="C37" s="8" t="s">
        <v>9</v>
      </c>
      <c r="D37" s="7">
        <f>SUM(D34:D36)</f>
        <v>239200</v>
      </c>
      <c r="E37" s="7">
        <f t="shared" si="0"/>
        <v>239200</v>
      </c>
      <c r="F37" s="7">
        <f t="shared" ref="F37" si="10">SUM(F34:F36)</f>
        <v>0</v>
      </c>
      <c r="G37" s="6">
        <f t="shared" si="8"/>
        <v>0</v>
      </c>
    </row>
    <row r="38" spans="1:7" ht="26.25" customHeight="1" x14ac:dyDescent="0.25">
      <c r="A38" s="17">
        <v>8</v>
      </c>
      <c r="B38" s="17" t="s">
        <v>37</v>
      </c>
      <c r="C38" s="5" t="s">
        <v>6</v>
      </c>
      <c r="D38" s="6"/>
      <c r="E38" s="6">
        <f t="shared" si="0"/>
        <v>0</v>
      </c>
      <c r="F38" s="6"/>
      <c r="G38" s="6">
        <f t="shared" ref="G38:G41" si="11">D38-E38</f>
        <v>0</v>
      </c>
    </row>
    <row r="39" spans="1:7" x14ac:dyDescent="0.25">
      <c r="A39" s="18"/>
      <c r="B39" s="18"/>
      <c r="C39" s="5" t="s">
        <v>7</v>
      </c>
      <c r="D39" s="6">
        <v>51500</v>
      </c>
      <c r="E39" s="6">
        <f t="shared" si="0"/>
        <v>51500</v>
      </c>
      <c r="F39" s="6"/>
      <c r="G39" s="6">
        <f t="shared" si="11"/>
        <v>0</v>
      </c>
    </row>
    <row r="40" spans="1:7" ht="21" customHeight="1" x14ac:dyDescent="0.25">
      <c r="A40" s="18"/>
      <c r="B40" s="18"/>
      <c r="C40" s="5" t="s">
        <v>8</v>
      </c>
      <c r="D40" s="6"/>
      <c r="E40" s="7">
        <f t="shared" si="0"/>
        <v>0</v>
      </c>
      <c r="F40" s="6"/>
      <c r="G40" s="6">
        <f t="shared" si="11"/>
        <v>0</v>
      </c>
    </row>
    <row r="41" spans="1:7" ht="43.5" customHeight="1" x14ac:dyDescent="0.25">
      <c r="A41" s="19"/>
      <c r="B41" s="19"/>
      <c r="C41" s="8" t="s">
        <v>9</v>
      </c>
      <c r="D41" s="7">
        <f>SUM(D38:D40)</f>
        <v>51500</v>
      </c>
      <c r="E41" s="7">
        <f t="shared" si="0"/>
        <v>51500</v>
      </c>
      <c r="F41" s="7">
        <f t="shared" ref="F41" si="12">SUM(F38:F40)</f>
        <v>0</v>
      </c>
      <c r="G41" s="6">
        <f t="shared" si="11"/>
        <v>0</v>
      </c>
    </row>
    <row r="42" spans="1:7" x14ac:dyDescent="0.25">
      <c r="A42" s="17">
        <v>9</v>
      </c>
      <c r="B42" s="17" t="s">
        <v>10</v>
      </c>
      <c r="C42" s="5" t="s">
        <v>6</v>
      </c>
      <c r="D42" s="6">
        <v>380100</v>
      </c>
      <c r="E42" s="6">
        <f t="shared" si="0"/>
        <v>380100</v>
      </c>
      <c r="F42" s="6"/>
      <c r="G42" s="6">
        <f t="shared" si="1"/>
        <v>0</v>
      </c>
    </row>
    <row r="43" spans="1:7" x14ac:dyDescent="0.25">
      <c r="A43" s="18"/>
      <c r="B43" s="18"/>
      <c r="C43" s="5" t="s">
        <v>7</v>
      </c>
      <c r="D43" s="6">
        <v>2053021</v>
      </c>
      <c r="E43" s="6">
        <f t="shared" si="0"/>
        <v>2053021</v>
      </c>
      <c r="F43" s="6"/>
      <c r="G43" s="6">
        <f t="shared" si="1"/>
        <v>0</v>
      </c>
    </row>
    <row r="44" spans="1:7" x14ac:dyDescent="0.25">
      <c r="A44" s="18"/>
      <c r="B44" s="18"/>
      <c r="C44" s="5" t="s">
        <v>8</v>
      </c>
      <c r="D44" s="6"/>
      <c r="E44" s="7">
        <f t="shared" si="0"/>
        <v>0</v>
      </c>
      <c r="F44" s="6"/>
      <c r="G44" s="6">
        <f t="shared" si="1"/>
        <v>0</v>
      </c>
    </row>
    <row r="45" spans="1:7" ht="27.75" customHeight="1" x14ac:dyDescent="0.25">
      <c r="A45" s="19"/>
      <c r="B45" s="19"/>
      <c r="C45" s="8" t="s">
        <v>9</v>
      </c>
      <c r="D45" s="7">
        <f>SUM(D42:D44)</f>
        <v>2433121</v>
      </c>
      <c r="E45" s="7">
        <f t="shared" si="0"/>
        <v>2433121</v>
      </c>
      <c r="F45" s="7">
        <f t="shared" ref="F45" si="13">SUM(F42:F44)</f>
        <v>0</v>
      </c>
      <c r="G45" s="6">
        <f t="shared" si="1"/>
        <v>0</v>
      </c>
    </row>
    <row r="46" spans="1:7" x14ac:dyDescent="0.25">
      <c r="A46" s="17">
        <v>10</v>
      </c>
      <c r="B46" s="17" t="s">
        <v>11</v>
      </c>
      <c r="C46" s="5" t="s">
        <v>6</v>
      </c>
      <c r="D46" s="6">
        <v>445465</v>
      </c>
      <c r="E46" s="6">
        <f t="shared" si="0"/>
        <v>445465</v>
      </c>
      <c r="F46" s="6"/>
      <c r="G46" s="6">
        <f t="shared" si="1"/>
        <v>0</v>
      </c>
    </row>
    <row r="47" spans="1:7" x14ac:dyDescent="0.25">
      <c r="A47" s="18"/>
      <c r="B47" s="18"/>
      <c r="C47" s="5" t="s">
        <v>7</v>
      </c>
      <c r="D47" s="11">
        <v>37244</v>
      </c>
      <c r="E47" s="6">
        <f t="shared" si="0"/>
        <v>37244</v>
      </c>
      <c r="F47" s="6"/>
      <c r="G47" s="6">
        <f t="shared" si="1"/>
        <v>0</v>
      </c>
    </row>
    <row r="48" spans="1:7" x14ac:dyDescent="0.25">
      <c r="A48" s="18"/>
      <c r="B48" s="18"/>
      <c r="C48" s="5" t="s">
        <v>8</v>
      </c>
      <c r="D48" s="6"/>
      <c r="E48" s="6">
        <f t="shared" si="0"/>
        <v>0</v>
      </c>
      <c r="F48" s="6"/>
      <c r="G48" s="6">
        <f t="shared" si="1"/>
        <v>0</v>
      </c>
    </row>
    <row r="49" spans="1:7" ht="23.25" customHeight="1" x14ac:dyDescent="0.25">
      <c r="A49" s="19"/>
      <c r="B49" s="19"/>
      <c r="C49" s="8" t="s">
        <v>9</v>
      </c>
      <c r="D49" s="7">
        <f>SUM(D46:D48)</f>
        <v>482709</v>
      </c>
      <c r="E49" s="7">
        <f t="shared" si="0"/>
        <v>482709</v>
      </c>
      <c r="F49" s="7">
        <f t="shared" ref="F49" si="14">SUM(F46:F48)</f>
        <v>0</v>
      </c>
      <c r="G49" s="6">
        <f t="shared" si="1"/>
        <v>0</v>
      </c>
    </row>
    <row r="50" spans="1:7" x14ac:dyDescent="0.25">
      <c r="A50" s="17">
        <v>11</v>
      </c>
      <c r="B50" s="17" t="s">
        <v>12</v>
      </c>
      <c r="C50" s="5" t="s">
        <v>6</v>
      </c>
      <c r="D50" s="6">
        <v>1358421</v>
      </c>
      <c r="E50" s="6">
        <f t="shared" si="0"/>
        <v>1358421</v>
      </c>
      <c r="F50" s="6"/>
      <c r="G50" s="6">
        <f t="shared" ref="G50:G93" si="15">D50-E50</f>
        <v>0</v>
      </c>
    </row>
    <row r="51" spans="1:7" x14ac:dyDescent="0.25">
      <c r="A51" s="18"/>
      <c r="B51" s="18"/>
      <c r="C51" s="5" t="s">
        <v>7</v>
      </c>
      <c r="D51" s="6">
        <v>1148654</v>
      </c>
      <c r="E51" s="6">
        <f t="shared" si="0"/>
        <v>1148654</v>
      </c>
      <c r="F51" s="6"/>
      <c r="G51" s="6">
        <f t="shared" si="15"/>
        <v>0</v>
      </c>
    </row>
    <row r="52" spans="1:7" x14ac:dyDescent="0.25">
      <c r="A52" s="18"/>
      <c r="B52" s="18"/>
      <c r="C52" s="5" t="s">
        <v>8</v>
      </c>
      <c r="D52" s="6">
        <v>685679</v>
      </c>
      <c r="E52" s="6">
        <f t="shared" si="0"/>
        <v>685679</v>
      </c>
      <c r="F52" s="6"/>
      <c r="G52" s="6">
        <f t="shared" si="15"/>
        <v>0</v>
      </c>
    </row>
    <row r="53" spans="1:7" x14ac:dyDescent="0.25">
      <c r="A53" s="19"/>
      <c r="B53" s="19"/>
      <c r="C53" s="8" t="s">
        <v>9</v>
      </c>
      <c r="D53" s="7">
        <f>SUM(D50:D52)</f>
        <v>3192754</v>
      </c>
      <c r="E53" s="7">
        <f t="shared" si="0"/>
        <v>3192754</v>
      </c>
      <c r="F53" s="7">
        <f t="shared" ref="F53" si="16">SUM(F50:F52)</f>
        <v>0</v>
      </c>
      <c r="G53" s="6">
        <f t="shared" si="15"/>
        <v>0</v>
      </c>
    </row>
    <row r="54" spans="1:7" x14ac:dyDescent="0.25">
      <c r="A54" s="17">
        <v>12</v>
      </c>
      <c r="B54" s="17" t="s">
        <v>13</v>
      </c>
      <c r="C54" s="5" t="s">
        <v>6</v>
      </c>
      <c r="D54" s="6">
        <v>827155</v>
      </c>
      <c r="E54" s="6">
        <f t="shared" si="0"/>
        <v>827155</v>
      </c>
      <c r="F54" s="6"/>
      <c r="G54" s="6">
        <f t="shared" si="15"/>
        <v>0</v>
      </c>
    </row>
    <row r="55" spans="1:7" x14ac:dyDescent="0.25">
      <c r="A55" s="18"/>
      <c r="B55" s="18"/>
      <c r="C55" s="5" t="s">
        <v>7</v>
      </c>
      <c r="D55" s="6">
        <v>532121</v>
      </c>
      <c r="E55" s="6">
        <f t="shared" si="0"/>
        <v>532121</v>
      </c>
      <c r="F55" s="6"/>
      <c r="G55" s="6">
        <f t="shared" si="15"/>
        <v>0</v>
      </c>
    </row>
    <row r="56" spans="1:7" x14ac:dyDescent="0.25">
      <c r="A56" s="18"/>
      <c r="B56" s="18"/>
      <c r="C56" s="5" t="s">
        <v>8</v>
      </c>
      <c r="D56" s="6"/>
      <c r="E56" s="6">
        <f t="shared" si="0"/>
        <v>0</v>
      </c>
      <c r="F56" s="6"/>
      <c r="G56" s="6">
        <f t="shared" si="15"/>
        <v>0</v>
      </c>
    </row>
    <row r="57" spans="1:7" x14ac:dyDescent="0.25">
      <c r="A57" s="19"/>
      <c r="B57" s="19"/>
      <c r="C57" s="8" t="s">
        <v>9</v>
      </c>
      <c r="D57" s="7">
        <f>SUM(D54:D56)</f>
        <v>1359276</v>
      </c>
      <c r="E57" s="7">
        <f t="shared" si="0"/>
        <v>1359276</v>
      </c>
      <c r="F57" s="7">
        <f t="shared" ref="F57" si="17">SUM(F54:F56)</f>
        <v>0</v>
      </c>
      <c r="G57" s="6">
        <f t="shared" si="15"/>
        <v>0</v>
      </c>
    </row>
    <row r="58" spans="1:7" ht="18.75" customHeight="1" x14ac:dyDescent="0.25">
      <c r="A58" s="17">
        <v>13</v>
      </c>
      <c r="B58" s="17" t="s">
        <v>44</v>
      </c>
      <c r="C58" s="5" t="s">
        <v>6</v>
      </c>
      <c r="D58" s="6"/>
      <c r="E58" s="6">
        <f t="shared" ref="E58:E61" si="18">D58</f>
        <v>0</v>
      </c>
      <c r="F58" s="6"/>
      <c r="G58" s="6">
        <f t="shared" ref="G58:G61" si="19">D58-E58</f>
        <v>0</v>
      </c>
    </row>
    <row r="59" spans="1:7" ht="19.5" customHeight="1" x14ac:dyDescent="0.25">
      <c r="A59" s="18"/>
      <c r="B59" s="18"/>
      <c r="C59" s="5" t="s">
        <v>7</v>
      </c>
      <c r="D59" s="6">
        <v>408500</v>
      </c>
      <c r="E59" s="6">
        <f t="shared" si="18"/>
        <v>408500</v>
      </c>
      <c r="F59" s="6"/>
      <c r="G59" s="6">
        <f t="shared" si="19"/>
        <v>0</v>
      </c>
    </row>
    <row r="60" spans="1:7" ht="20.25" customHeight="1" x14ac:dyDescent="0.25">
      <c r="A60" s="18"/>
      <c r="B60" s="18"/>
      <c r="C60" s="5" t="s">
        <v>8</v>
      </c>
      <c r="D60" s="6">
        <v>8331374</v>
      </c>
      <c r="E60" s="6">
        <f t="shared" si="18"/>
        <v>8331374</v>
      </c>
      <c r="F60" s="6"/>
      <c r="G60" s="6">
        <f t="shared" si="19"/>
        <v>0</v>
      </c>
    </row>
    <row r="61" spans="1:7" x14ac:dyDescent="0.25">
      <c r="A61" s="19"/>
      <c r="B61" s="19"/>
      <c r="C61" s="8" t="s">
        <v>9</v>
      </c>
      <c r="D61" s="7">
        <f>SUM(D58:D60)</f>
        <v>8739874</v>
      </c>
      <c r="E61" s="7">
        <f t="shared" si="18"/>
        <v>8739874</v>
      </c>
      <c r="F61" s="7">
        <f t="shared" ref="F61" si="20">SUM(F58:F60)</f>
        <v>0</v>
      </c>
      <c r="G61" s="6">
        <f t="shared" si="19"/>
        <v>0</v>
      </c>
    </row>
    <row r="62" spans="1:7" ht="18.75" customHeight="1" x14ac:dyDescent="0.25">
      <c r="A62" s="17">
        <v>14</v>
      </c>
      <c r="B62" s="17" t="s">
        <v>14</v>
      </c>
      <c r="C62" s="5" t="s">
        <v>6</v>
      </c>
      <c r="D62" s="6">
        <v>137379</v>
      </c>
      <c r="E62" s="6">
        <f t="shared" si="0"/>
        <v>137379</v>
      </c>
      <c r="F62" s="6"/>
      <c r="G62" s="6">
        <f t="shared" si="15"/>
        <v>0</v>
      </c>
    </row>
    <row r="63" spans="1:7" ht="19.5" customHeight="1" x14ac:dyDescent="0.25">
      <c r="A63" s="18"/>
      <c r="B63" s="18"/>
      <c r="C63" s="5" t="s">
        <v>7</v>
      </c>
      <c r="D63" s="6">
        <v>214752</v>
      </c>
      <c r="E63" s="6">
        <f t="shared" si="0"/>
        <v>214752</v>
      </c>
      <c r="F63" s="6"/>
      <c r="G63" s="6">
        <f t="shared" si="15"/>
        <v>0</v>
      </c>
    </row>
    <row r="64" spans="1:7" ht="20.25" customHeight="1" x14ac:dyDescent="0.25">
      <c r="A64" s="18"/>
      <c r="B64" s="18"/>
      <c r="C64" s="5" t="s">
        <v>8</v>
      </c>
      <c r="D64" s="6">
        <v>7419540</v>
      </c>
      <c r="E64" s="6">
        <f t="shared" si="0"/>
        <v>7419540</v>
      </c>
      <c r="F64" s="6"/>
      <c r="G64" s="6">
        <f t="shared" si="15"/>
        <v>0</v>
      </c>
    </row>
    <row r="65" spans="1:7" x14ac:dyDescent="0.25">
      <c r="A65" s="19"/>
      <c r="B65" s="19"/>
      <c r="C65" s="8" t="s">
        <v>9</v>
      </c>
      <c r="D65" s="7">
        <f>SUM(D62:D64)</f>
        <v>7771671</v>
      </c>
      <c r="E65" s="7">
        <f t="shared" si="0"/>
        <v>7771671</v>
      </c>
      <c r="F65" s="7">
        <f t="shared" ref="F65" si="21">SUM(F62:F64)</f>
        <v>0</v>
      </c>
      <c r="G65" s="6">
        <f t="shared" si="15"/>
        <v>0</v>
      </c>
    </row>
    <row r="66" spans="1:7" ht="21" customHeight="1" x14ac:dyDescent="0.25">
      <c r="A66" s="17">
        <v>15</v>
      </c>
      <c r="B66" s="17" t="s">
        <v>15</v>
      </c>
      <c r="C66" s="5" t="s">
        <v>6</v>
      </c>
      <c r="D66" s="6"/>
      <c r="E66" s="6">
        <f t="shared" si="0"/>
        <v>0</v>
      </c>
      <c r="F66" s="6"/>
      <c r="G66" s="6">
        <f t="shared" si="15"/>
        <v>0</v>
      </c>
    </row>
    <row r="67" spans="1:7" ht="18" customHeight="1" x14ac:dyDescent="0.25">
      <c r="A67" s="18"/>
      <c r="B67" s="18"/>
      <c r="C67" s="5" t="s">
        <v>7</v>
      </c>
      <c r="D67" s="6">
        <v>24406</v>
      </c>
      <c r="E67" s="6">
        <f t="shared" si="0"/>
        <v>24406</v>
      </c>
      <c r="F67" s="6"/>
      <c r="G67" s="6">
        <f t="shared" si="15"/>
        <v>0</v>
      </c>
    </row>
    <row r="68" spans="1:7" ht="19.5" customHeight="1" x14ac:dyDescent="0.25">
      <c r="A68" s="18"/>
      <c r="B68" s="18"/>
      <c r="C68" s="5" t="s">
        <v>8</v>
      </c>
      <c r="D68" s="6">
        <v>3037618</v>
      </c>
      <c r="E68" s="6">
        <f t="shared" si="0"/>
        <v>3037618</v>
      </c>
      <c r="F68" s="6"/>
      <c r="G68" s="6">
        <f t="shared" si="15"/>
        <v>0</v>
      </c>
    </row>
    <row r="69" spans="1:7" ht="14.25" customHeight="1" x14ac:dyDescent="0.25">
      <c r="A69" s="19"/>
      <c r="B69" s="19"/>
      <c r="C69" s="8" t="s">
        <v>9</v>
      </c>
      <c r="D69" s="7">
        <f>SUM(D66:D68)</f>
        <v>3062024</v>
      </c>
      <c r="E69" s="7">
        <f t="shared" si="0"/>
        <v>3062024</v>
      </c>
      <c r="F69" s="7">
        <f t="shared" ref="F69" si="22">SUM(F66:F68)</f>
        <v>0</v>
      </c>
      <c r="G69" s="6">
        <f t="shared" si="15"/>
        <v>0</v>
      </c>
    </row>
    <row r="70" spans="1:7" x14ac:dyDescent="0.25">
      <c r="A70" s="17">
        <v>16</v>
      </c>
      <c r="B70" s="17" t="s">
        <v>16</v>
      </c>
      <c r="C70" s="5" t="s">
        <v>6</v>
      </c>
      <c r="D70" s="6">
        <v>114838</v>
      </c>
      <c r="E70" s="6">
        <f t="shared" si="0"/>
        <v>114838</v>
      </c>
      <c r="F70" s="6"/>
      <c r="G70" s="6">
        <f t="shared" si="15"/>
        <v>0</v>
      </c>
    </row>
    <row r="71" spans="1:7" x14ac:dyDescent="0.25">
      <c r="A71" s="18"/>
      <c r="B71" s="18"/>
      <c r="C71" s="5" t="s">
        <v>7</v>
      </c>
      <c r="D71" s="6">
        <v>64283</v>
      </c>
      <c r="E71" s="6">
        <f t="shared" si="0"/>
        <v>64283</v>
      </c>
      <c r="F71" s="6"/>
      <c r="G71" s="6">
        <f t="shared" si="15"/>
        <v>0</v>
      </c>
    </row>
    <row r="72" spans="1:7" x14ac:dyDescent="0.25">
      <c r="A72" s="18"/>
      <c r="B72" s="18"/>
      <c r="C72" s="5" t="s">
        <v>8</v>
      </c>
      <c r="D72" s="6">
        <v>8010485</v>
      </c>
      <c r="E72" s="6">
        <f t="shared" si="0"/>
        <v>8010485</v>
      </c>
      <c r="F72" s="6"/>
      <c r="G72" s="6">
        <f t="shared" si="15"/>
        <v>0</v>
      </c>
    </row>
    <row r="73" spans="1:7" x14ac:dyDescent="0.25">
      <c r="A73" s="19"/>
      <c r="B73" s="19"/>
      <c r="C73" s="8" t="s">
        <v>9</v>
      </c>
      <c r="D73" s="7">
        <f>SUM(D70:D72)</f>
        <v>8189606</v>
      </c>
      <c r="E73" s="7">
        <f t="shared" ref="E73:E117" si="23">D73</f>
        <v>8189606</v>
      </c>
      <c r="F73" s="7">
        <f t="shared" ref="F73" si="24">SUM(F70:F72)</f>
        <v>0</v>
      </c>
      <c r="G73" s="6">
        <f t="shared" si="15"/>
        <v>0</v>
      </c>
    </row>
    <row r="74" spans="1:7" ht="21.75" customHeight="1" x14ac:dyDescent="0.25">
      <c r="A74" s="17">
        <v>17</v>
      </c>
      <c r="B74" s="17" t="s">
        <v>17</v>
      </c>
      <c r="C74" s="5" t="s">
        <v>6</v>
      </c>
      <c r="D74" s="6">
        <v>102550</v>
      </c>
      <c r="E74" s="6">
        <f t="shared" si="23"/>
        <v>102550</v>
      </c>
      <c r="F74" s="6"/>
      <c r="G74" s="6">
        <f t="shared" si="15"/>
        <v>0</v>
      </c>
    </row>
    <row r="75" spans="1:7" x14ac:dyDescent="0.25">
      <c r="A75" s="18"/>
      <c r="B75" s="18"/>
      <c r="C75" s="5" t="s">
        <v>7</v>
      </c>
      <c r="D75" s="6">
        <v>120926</v>
      </c>
      <c r="E75" s="6">
        <f t="shared" si="23"/>
        <v>120926</v>
      </c>
      <c r="F75" s="6"/>
      <c r="G75" s="6">
        <f t="shared" si="15"/>
        <v>0</v>
      </c>
    </row>
    <row r="76" spans="1:7" x14ac:dyDescent="0.25">
      <c r="A76" s="18"/>
      <c r="B76" s="18"/>
      <c r="C76" s="5" t="s">
        <v>8</v>
      </c>
      <c r="D76" s="6">
        <v>6791057</v>
      </c>
      <c r="E76" s="6">
        <f t="shared" si="23"/>
        <v>6791057</v>
      </c>
      <c r="F76" s="6"/>
      <c r="G76" s="6">
        <f t="shared" si="15"/>
        <v>0</v>
      </c>
    </row>
    <row r="77" spans="1:7" x14ac:dyDescent="0.25">
      <c r="A77" s="19"/>
      <c r="B77" s="19"/>
      <c r="C77" s="8" t="s">
        <v>9</v>
      </c>
      <c r="D77" s="7">
        <f>SUM(D74:D76)</f>
        <v>7014533</v>
      </c>
      <c r="E77" s="7">
        <f t="shared" si="23"/>
        <v>7014533</v>
      </c>
      <c r="F77" s="7">
        <f t="shared" ref="F77" si="25">SUM(F74:F76)</f>
        <v>0</v>
      </c>
      <c r="G77" s="6">
        <f t="shared" si="15"/>
        <v>0</v>
      </c>
    </row>
    <row r="78" spans="1:7" x14ac:dyDescent="0.25">
      <c r="A78" s="17">
        <v>18</v>
      </c>
      <c r="B78" s="17" t="s">
        <v>18</v>
      </c>
      <c r="C78" s="5" t="s">
        <v>6</v>
      </c>
      <c r="D78" s="11"/>
      <c r="E78" s="6">
        <f t="shared" si="23"/>
        <v>0</v>
      </c>
      <c r="F78" s="6"/>
      <c r="G78" s="6">
        <f t="shared" si="15"/>
        <v>0</v>
      </c>
    </row>
    <row r="79" spans="1:7" x14ac:dyDescent="0.25">
      <c r="A79" s="18"/>
      <c r="B79" s="18"/>
      <c r="C79" s="5" t="s">
        <v>7</v>
      </c>
      <c r="D79" s="6"/>
      <c r="E79" s="6">
        <f t="shared" si="23"/>
        <v>0</v>
      </c>
      <c r="F79" s="6"/>
      <c r="G79" s="6">
        <f t="shared" si="15"/>
        <v>0</v>
      </c>
    </row>
    <row r="80" spans="1:7" x14ac:dyDescent="0.25">
      <c r="A80" s="18"/>
      <c r="B80" s="18"/>
      <c r="C80" s="5" t="s">
        <v>8</v>
      </c>
      <c r="D80" s="6">
        <v>7065088</v>
      </c>
      <c r="E80" s="6">
        <f t="shared" si="23"/>
        <v>7065088</v>
      </c>
      <c r="F80" s="6"/>
      <c r="G80" s="6">
        <f t="shared" si="15"/>
        <v>0</v>
      </c>
    </row>
    <row r="81" spans="1:7" x14ac:dyDescent="0.25">
      <c r="A81" s="19"/>
      <c r="B81" s="19"/>
      <c r="C81" s="8" t="s">
        <v>9</v>
      </c>
      <c r="D81" s="9">
        <f>SUM(D78:D80)</f>
        <v>7065088</v>
      </c>
      <c r="E81" s="7">
        <f t="shared" si="23"/>
        <v>7065088</v>
      </c>
      <c r="F81" s="9">
        <f t="shared" ref="F81" si="26">SUM(F78:F80)</f>
        <v>0</v>
      </c>
      <c r="G81" s="6">
        <f t="shared" si="15"/>
        <v>0</v>
      </c>
    </row>
    <row r="82" spans="1:7" x14ac:dyDescent="0.25">
      <c r="A82" s="17">
        <v>19</v>
      </c>
      <c r="B82" s="17" t="s">
        <v>19</v>
      </c>
      <c r="C82" s="5" t="s">
        <v>6</v>
      </c>
      <c r="D82" s="6">
        <v>41493</v>
      </c>
      <c r="E82" s="6">
        <f t="shared" si="23"/>
        <v>41493</v>
      </c>
      <c r="F82" s="6"/>
      <c r="G82" s="6">
        <f t="shared" si="15"/>
        <v>0</v>
      </c>
    </row>
    <row r="83" spans="1:7" x14ac:dyDescent="0.25">
      <c r="A83" s="18"/>
      <c r="B83" s="18"/>
      <c r="C83" s="5" t="s">
        <v>7</v>
      </c>
      <c r="D83" s="6">
        <v>1589249</v>
      </c>
      <c r="E83" s="6">
        <f t="shared" si="23"/>
        <v>1589249</v>
      </c>
      <c r="F83" s="6"/>
      <c r="G83" s="6">
        <f t="shared" si="15"/>
        <v>0</v>
      </c>
    </row>
    <row r="84" spans="1:7" x14ac:dyDescent="0.25">
      <c r="A84" s="18"/>
      <c r="B84" s="18"/>
      <c r="C84" s="5" t="s">
        <v>8</v>
      </c>
      <c r="D84" s="6">
        <v>5271104</v>
      </c>
      <c r="E84" s="6">
        <f t="shared" si="23"/>
        <v>5271104</v>
      </c>
      <c r="F84" s="6"/>
      <c r="G84" s="6">
        <f t="shared" si="15"/>
        <v>0</v>
      </c>
    </row>
    <row r="85" spans="1:7" x14ac:dyDescent="0.25">
      <c r="A85" s="19"/>
      <c r="B85" s="19"/>
      <c r="C85" s="8" t="s">
        <v>9</v>
      </c>
      <c r="D85" s="7">
        <f>SUM(D82:D84)</f>
        <v>6901846</v>
      </c>
      <c r="E85" s="7">
        <f t="shared" si="23"/>
        <v>6901846</v>
      </c>
      <c r="F85" s="7">
        <f t="shared" ref="F85" si="27">SUM(F82:F84)</f>
        <v>0</v>
      </c>
      <c r="G85" s="7">
        <f t="shared" ref="G85" si="28">SUM(G82:G84)</f>
        <v>0</v>
      </c>
    </row>
    <row r="86" spans="1:7" x14ac:dyDescent="0.25">
      <c r="A86" s="17">
        <v>20</v>
      </c>
      <c r="B86" s="17" t="s">
        <v>20</v>
      </c>
      <c r="C86" s="5" t="s">
        <v>6</v>
      </c>
      <c r="D86" s="6">
        <v>1300</v>
      </c>
      <c r="E86" s="6">
        <f t="shared" si="23"/>
        <v>1300</v>
      </c>
      <c r="F86" s="6"/>
      <c r="G86" s="6">
        <f t="shared" si="15"/>
        <v>0</v>
      </c>
    </row>
    <row r="87" spans="1:7" x14ac:dyDescent="0.25">
      <c r="A87" s="18"/>
      <c r="B87" s="18"/>
      <c r="C87" s="5" t="s">
        <v>7</v>
      </c>
      <c r="D87" s="6">
        <v>307725</v>
      </c>
      <c r="E87" s="6">
        <f t="shared" si="23"/>
        <v>307725</v>
      </c>
      <c r="F87" s="6"/>
      <c r="G87" s="6">
        <f t="shared" si="15"/>
        <v>0</v>
      </c>
    </row>
    <row r="88" spans="1:7" x14ac:dyDescent="0.25">
      <c r="A88" s="18"/>
      <c r="B88" s="18"/>
      <c r="C88" s="5" t="s">
        <v>8</v>
      </c>
      <c r="D88" s="6">
        <v>3540120</v>
      </c>
      <c r="E88" s="6">
        <f t="shared" si="23"/>
        <v>3540120</v>
      </c>
      <c r="F88" s="6"/>
      <c r="G88" s="6">
        <f t="shared" si="15"/>
        <v>0</v>
      </c>
    </row>
    <row r="89" spans="1:7" x14ac:dyDescent="0.25">
      <c r="A89" s="19"/>
      <c r="B89" s="19"/>
      <c r="C89" s="8" t="s">
        <v>9</v>
      </c>
      <c r="D89" s="7">
        <f>SUM(D86:D88)</f>
        <v>3849145</v>
      </c>
      <c r="E89" s="7">
        <f t="shared" si="23"/>
        <v>3849145</v>
      </c>
      <c r="F89" s="7">
        <f t="shared" ref="F89" si="29">SUM(F86:F88)</f>
        <v>0</v>
      </c>
      <c r="G89" s="6">
        <f t="shared" si="15"/>
        <v>0</v>
      </c>
    </row>
    <row r="90" spans="1:7" x14ac:dyDescent="0.25">
      <c r="A90" s="17">
        <v>21</v>
      </c>
      <c r="B90" s="17" t="s">
        <v>21</v>
      </c>
      <c r="C90" s="5" t="s">
        <v>6</v>
      </c>
      <c r="D90" s="6">
        <v>1350</v>
      </c>
      <c r="E90" s="6">
        <f t="shared" si="23"/>
        <v>1350</v>
      </c>
      <c r="F90" s="6"/>
      <c r="G90" s="6">
        <f t="shared" si="15"/>
        <v>0</v>
      </c>
    </row>
    <row r="91" spans="1:7" ht="12.75" customHeight="1" x14ac:dyDescent="0.25">
      <c r="A91" s="18"/>
      <c r="B91" s="18"/>
      <c r="C91" s="5" t="s">
        <v>7</v>
      </c>
      <c r="D91" s="6">
        <v>56000</v>
      </c>
      <c r="E91" s="6">
        <f t="shared" si="23"/>
        <v>56000</v>
      </c>
      <c r="F91" s="6"/>
      <c r="G91" s="6">
        <f t="shared" si="15"/>
        <v>0</v>
      </c>
    </row>
    <row r="92" spans="1:7" x14ac:dyDescent="0.25">
      <c r="A92" s="18"/>
      <c r="B92" s="18"/>
      <c r="C92" s="5" t="s">
        <v>8</v>
      </c>
      <c r="D92" s="6">
        <v>4991199</v>
      </c>
      <c r="E92" s="6">
        <f t="shared" si="23"/>
        <v>4991199</v>
      </c>
      <c r="F92" s="6"/>
      <c r="G92" s="6">
        <f t="shared" si="15"/>
        <v>0</v>
      </c>
    </row>
    <row r="93" spans="1:7" x14ac:dyDescent="0.25">
      <c r="A93" s="19"/>
      <c r="B93" s="19"/>
      <c r="C93" s="8" t="s">
        <v>9</v>
      </c>
      <c r="D93" s="7">
        <f>SUM(D90:D92)</f>
        <v>5048549</v>
      </c>
      <c r="E93" s="7">
        <f t="shared" si="23"/>
        <v>5048549</v>
      </c>
      <c r="F93" s="7">
        <f t="shared" ref="F93" si="30">SUM(F90:F92)</f>
        <v>0</v>
      </c>
      <c r="G93" s="6">
        <f t="shared" si="15"/>
        <v>0</v>
      </c>
    </row>
    <row r="94" spans="1:7" x14ac:dyDescent="0.25">
      <c r="A94" s="17">
        <v>22</v>
      </c>
      <c r="B94" s="17" t="s">
        <v>22</v>
      </c>
      <c r="C94" s="5" t="s">
        <v>6</v>
      </c>
      <c r="D94" s="6"/>
      <c r="E94" s="7">
        <f t="shared" si="23"/>
        <v>0</v>
      </c>
      <c r="F94" s="6"/>
      <c r="G94" s="6">
        <f t="shared" ref="G94:G97" si="31">D94-E94</f>
        <v>0</v>
      </c>
    </row>
    <row r="95" spans="1:7" x14ac:dyDescent="0.25">
      <c r="A95" s="18"/>
      <c r="B95" s="18"/>
      <c r="C95" s="5" t="s">
        <v>7</v>
      </c>
      <c r="D95" s="6">
        <v>52300</v>
      </c>
      <c r="E95" s="6">
        <f t="shared" si="23"/>
        <v>52300</v>
      </c>
      <c r="F95" s="6"/>
      <c r="G95" s="6">
        <f t="shared" si="31"/>
        <v>0</v>
      </c>
    </row>
    <row r="96" spans="1:7" x14ac:dyDescent="0.25">
      <c r="A96" s="18"/>
      <c r="B96" s="18"/>
      <c r="C96" s="5" t="s">
        <v>8</v>
      </c>
      <c r="D96" s="6">
        <v>6713356</v>
      </c>
      <c r="E96" s="6">
        <f t="shared" si="23"/>
        <v>6713356</v>
      </c>
      <c r="F96" s="6"/>
      <c r="G96" s="6">
        <f t="shared" si="31"/>
        <v>0</v>
      </c>
    </row>
    <row r="97" spans="1:7" ht="24.75" customHeight="1" x14ac:dyDescent="0.25">
      <c r="A97" s="18"/>
      <c r="B97" s="18"/>
      <c r="C97" s="12" t="s">
        <v>9</v>
      </c>
      <c r="D97" s="13">
        <f>SUM(D94:D96)</f>
        <v>6765656</v>
      </c>
      <c r="E97" s="7">
        <f t="shared" si="23"/>
        <v>6765656</v>
      </c>
      <c r="F97" s="13">
        <f t="shared" ref="F97" si="32">SUM(F94:F96)</f>
        <v>0</v>
      </c>
      <c r="G97" s="14">
        <f t="shared" si="31"/>
        <v>0</v>
      </c>
    </row>
    <row r="98" spans="1:7" ht="16.5" customHeight="1" x14ac:dyDescent="0.25">
      <c r="A98" s="17">
        <v>23</v>
      </c>
      <c r="B98" s="17" t="s">
        <v>29</v>
      </c>
      <c r="C98" s="5" t="s">
        <v>6</v>
      </c>
      <c r="D98" s="6">
        <v>24500</v>
      </c>
      <c r="E98" s="6">
        <f t="shared" si="23"/>
        <v>24500</v>
      </c>
      <c r="F98" s="6"/>
      <c r="G98" s="6">
        <f>D98-E98</f>
        <v>0</v>
      </c>
    </row>
    <row r="99" spans="1:7" ht="14.25" customHeight="1" x14ac:dyDescent="0.25">
      <c r="A99" s="18"/>
      <c r="B99" s="18"/>
      <c r="C99" s="5" t="s">
        <v>7</v>
      </c>
      <c r="D99" s="6">
        <v>12400</v>
      </c>
      <c r="E99" s="6">
        <f t="shared" si="23"/>
        <v>12400</v>
      </c>
      <c r="F99" s="6"/>
      <c r="G99" s="6">
        <f t="shared" ref="G99:G113" si="33">D99-E99</f>
        <v>0</v>
      </c>
    </row>
    <row r="100" spans="1:7" x14ac:dyDescent="0.25">
      <c r="A100" s="18"/>
      <c r="B100" s="18"/>
      <c r="C100" s="5" t="s">
        <v>8</v>
      </c>
      <c r="D100" s="6">
        <v>1238788</v>
      </c>
      <c r="E100" s="6">
        <f t="shared" si="23"/>
        <v>1238788</v>
      </c>
      <c r="F100" s="6"/>
      <c r="G100" s="6">
        <f t="shared" si="33"/>
        <v>0</v>
      </c>
    </row>
    <row r="101" spans="1:7" x14ac:dyDescent="0.25">
      <c r="A101" s="19"/>
      <c r="B101" s="19"/>
      <c r="C101" s="8" t="s">
        <v>9</v>
      </c>
      <c r="D101" s="7">
        <f>D98+D99+D100</f>
        <v>1275688</v>
      </c>
      <c r="E101" s="7">
        <f t="shared" si="23"/>
        <v>1275688</v>
      </c>
      <c r="F101" s="7">
        <f t="shared" ref="F101" si="34">F98+F99+F100</f>
        <v>0</v>
      </c>
      <c r="G101" s="6">
        <f t="shared" si="33"/>
        <v>0</v>
      </c>
    </row>
    <row r="102" spans="1:7" x14ac:dyDescent="0.25">
      <c r="A102" s="17">
        <v>24</v>
      </c>
      <c r="B102" s="17" t="s">
        <v>30</v>
      </c>
      <c r="C102" s="5" t="s">
        <v>6</v>
      </c>
      <c r="D102" s="6"/>
      <c r="E102" s="6">
        <f t="shared" si="23"/>
        <v>0</v>
      </c>
      <c r="F102" s="6"/>
      <c r="G102" s="6">
        <f t="shared" si="33"/>
        <v>0</v>
      </c>
    </row>
    <row r="103" spans="1:7" x14ac:dyDescent="0.25">
      <c r="A103" s="18"/>
      <c r="B103" s="18"/>
      <c r="C103" s="5" t="s">
        <v>7</v>
      </c>
      <c r="D103" s="6">
        <v>3023</v>
      </c>
      <c r="E103" s="6">
        <f t="shared" si="23"/>
        <v>3023</v>
      </c>
      <c r="F103" s="6"/>
      <c r="G103" s="6">
        <f t="shared" si="33"/>
        <v>0</v>
      </c>
    </row>
    <row r="104" spans="1:7" x14ac:dyDescent="0.25">
      <c r="A104" s="18"/>
      <c r="B104" s="18"/>
      <c r="C104" s="5" t="s">
        <v>8</v>
      </c>
      <c r="D104" s="6">
        <v>556103</v>
      </c>
      <c r="E104" s="6">
        <f t="shared" si="23"/>
        <v>556103</v>
      </c>
      <c r="F104" s="6"/>
      <c r="G104" s="6">
        <f t="shared" si="33"/>
        <v>0</v>
      </c>
    </row>
    <row r="105" spans="1:7" x14ac:dyDescent="0.25">
      <c r="A105" s="19"/>
      <c r="B105" s="19"/>
      <c r="C105" s="8" t="s">
        <v>9</v>
      </c>
      <c r="D105" s="7">
        <f>D102+D103+D104</f>
        <v>559126</v>
      </c>
      <c r="E105" s="7">
        <f t="shared" si="23"/>
        <v>559126</v>
      </c>
      <c r="F105" s="7">
        <f t="shared" ref="F105" si="35">F102+F103+F104</f>
        <v>0</v>
      </c>
      <c r="G105" s="6">
        <f t="shared" si="33"/>
        <v>0</v>
      </c>
    </row>
    <row r="106" spans="1:7" ht="14.25" customHeight="1" x14ac:dyDescent="0.25">
      <c r="A106" s="17">
        <v>25</v>
      </c>
      <c r="B106" s="17" t="s">
        <v>31</v>
      </c>
      <c r="C106" s="5" t="s">
        <v>6</v>
      </c>
      <c r="D106" s="15"/>
      <c r="E106" s="6">
        <f t="shared" si="23"/>
        <v>0</v>
      </c>
      <c r="F106" s="6"/>
      <c r="G106" s="6">
        <f t="shared" si="33"/>
        <v>0</v>
      </c>
    </row>
    <row r="107" spans="1:7" x14ac:dyDescent="0.25">
      <c r="A107" s="18"/>
      <c r="B107" s="18"/>
      <c r="C107" s="5" t="s">
        <v>7</v>
      </c>
      <c r="D107" s="6"/>
      <c r="E107" s="6">
        <f t="shared" si="23"/>
        <v>0</v>
      </c>
      <c r="F107" s="6"/>
      <c r="G107" s="6">
        <f t="shared" si="33"/>
        <v>0</v>
      </c>
    </row>
    <row r="108" spans="1:7" x14ac:dyDescent="0.25">
      <c r="A108" s="18"/>
      <c r="B108" s="18"/>
      <c r="C108" s="5" t="s">
        <v>8</v>
      </c>
      <c r="D108" s="6">
        <v>178629</v>
      </c>
      <c r="E108" s="6">
        <f t="shared" si="23"/>
        <v>178629</v>
      </c>
      <c r="F108" s="6"/>
      <c r="G108" s="6">
        <f t="shared" si="33"/>
        <v>0</v>
      </c>
    </row>
    <row r="109" spans="1:7" x14ac:dyDescent="0.25">
      <c r="A109" s="19"/>
      <c r="B109" s="19"/>
      <c r="C109" s="8" t="s">
        <v>9</v>
      </c>
      <c r="D109" s="7">
        <f>D106+D107+D108</f>
        <v>178629</v>
      </c>
      <c r="E109" s="7">
        <f t="shared" si="23"/>
        <v>178629</v>
      </c>
      <c r="F109" s="7">
        <f t="shared" ref="F109" si="36">F106+F107+F108</f>
        <v>0</v>
      </c>
      <c r="G109" s="6">
        <f t="shared" si="33"/>
        <v>0</v>
      </c>
    </row>
    <row r="110" spans="1:7" x14ac:dyDescent="0.25">
      <c r="A110" s="17">
        <v>26</v>
      </c>
      <c r="B110" s="17" t="s">
        <v>32</v>
      </c>
      <c r="C110" s="5" t="s">
        <v>6</v>
      </c>
      <c r="D110" s="6"/>
      <c r="E110" s="7">
        <f t="shared" si="23"/>
        <v>0</v>
      </c>
      <c r="F110" s="6"/>
      <c r="G110" s="6">
        <f t="shared" si="33"/>
        <v>0</v>
      </c>
    </row>
    <row r="111" spans="1:7" x14ac:dyDescent="0.25">
      <c r="A111" s="18"/>
      <c r="B111" s="18"/>
      <c r="C111" s="5" t="s">
        <v>7</v>
      </c>
      <c r="D111" s="6"/>
      <c r="E111" s="6">
        <f t="shared" si="23"/>
        <v>0</v>
      </c>
      <c r="F111" s="6"/>
      <c r="G111" s="6">
        <f t="shared" si="33"/>
        <v>0</v>
      </c>
    </row>
    <row r="112" spans="1:7" x14ac:dyDescent="0.25">
      <c r="A112" s="18"/>
      <c r="B112" s="18"/>
      <c r="C112" s="5" t="s">
        <v>8</v>
      </c>
      <c r="D112" s="6">
        <v>527938</v>
      </c>
      <c r="E112" s="6">
        <f t="shared" si="23"/>
        <v>527938</v>
      </c>
      <c r="F112" s="6"/>
      <c r="G112" s="6">
        <f t="shared" si="33"/>
        <v>0</v>
      </c>
    </row>
    <row r="113" spans="1:7" ht="14.25" customHeight="1" x14ac:dyDescent="0.25">
      <c r="A113" s="19"/>
      <c r="B113" s="19"/>
      <c r="C113" s="8" t="s">
        <v>9</v>
      </c>
      <c r="D113" s="7">
        <f>D110+D111+D112</f>
        <v>527938</v>
      </c>
      <c r="E113" s="7">
        <f t="shared" si="23"/>
        <v>527938</v>
      </c>
      <c r="F113" s="7">
        <f t="shared" ref="F113" si="37">F110+F111+F112</f>
        <v>0</v>
      </c>
      <c r="G113" s="6">
        <f t="shared" si="33"/>
        <v>0</v>
      </c>
    </row>
    <row r="114" spans="1:7" x14ac:dyDescent="0.25">
      <c r="A114" s="17">
        <v>27</v>
      </c>
      <c r="B114" s="17" t="s">
        <v>47</v>
      </c>
      <c r="C114" s="5" t="s">
        <v>6</v>
      </c>
      <c r="D114" s="6">
        <v>7920</v>
      </c>
      <c r="E114" s="6">
        <f t="shared" si="23"/>
        <v>7920</v>
      </c>
      <c r="F114" s="6"/>
      <c r="G114" s="6">
        <f t="shared" ref="G114:G117" si="38">D114-E114</f>
        <v>0</v>
      </c>
    </row>
    <row r="115" spans="1:7" x14ac:dyDescent="0.25">
      <c r="A115" s="18"/>
      <c r="B115" s="18"/>
      <c r="C115" s="5" t="s">
        <v>7</v>
      </c>
      <c r="D115" s="6"/>
      <c r="E115" s="7">
        <f t="shared" si="23"/>
        <v>0</v>
      </c>
      <c r="F115" s="6"/>
      <c r="G115" s="6">
        <f t="shared" si="38"/>
        <v>0</v>
      </c>
    </row>
    <row r="116" spans="1:7" x14ac:dyDescent="0.25">
      <c r="A116" s="18"/>
      <c r="B116" s="18"/>
      <c r="C116" s="5" t="s">
        <v>8</v>
      </c>
      <c r="D116" s="7"/>
      <c r="E116" s="7">
        <f t="shared" si="23"/>
        <v>0</v>
      </c>
      <c r="F116" s="6"/>
      <c r="G116" s="6">
        <f t="shared" si="38"/>
        <v>0</v>
      </c>
    </row>
    <row r="117" spans="1:7" x14ac:dyDescent="0.25">
      <c r="A117" s="19"/>
      <c r="B117" s="19"/>
      <c r="C117" s="8" t="s">
        <v>9</v>
      </c>
      <c r="D117" s="7">
        <f>D114+D115+D116</f>
        <v>7920</v>
      </c>
      <c r="E117" s="7">
        <f t="shared" si="23"/>
        <v>7920</v>
      </c>
      <c r="F117" s="7">
        <f t="shared" ref="F117" si="39">F114+F115+F116</f>
        <v>0</v>
      </c>
      <c r="G117" s="6">
        <f t="shared" si="38"/>
        <v>0</v>
      </c>
    </row>
    <row r="118" spans="1:7" ht="26.25" customHeight="1" x14ac:dyDescent="0.25">
      <c r="A118" s="17">
        <v>28</v>
      </c>
      <c r="B118" s="17" t="s">
        <v>45</v>
      </c>
      <c r="C118" s="5" t="s">
        <v>6</v>
      </c>
      <c r="D118" s="6"/>
      <c r="E118" s="6">
        <f t="shared" ref="E118:E129" si="40">D118</f>
        <v>0</v>
      </c>
      <c r="F118" s="6"/>
      <c r="G118" s="6">
        <f t="shared" ref="G118:G129" si="41">D118-E118</f>
        <v>0</v>
      </c>
    </row>
    <row r="119" spans="1:7" x14ac:dyDescent="0.25">
      <c r="A119" s="18"/>
      <c r="B119" s="18"/>
      <c r="C119" s="5" t="s">
        <v>7</v>
      </c>
      <c r="D119" s="6">
        <v>690</v>
      </c>
      <c r="E119" s="6">
        <f t="shared" si="40"/>
        <v>690</v>
      </c>
      <c r="F119" s="6"/>
      <c r="G119" s="6">
        <f t="shared" si="41"/>
        <v>0</v>
      </c>
    </row>
    <row r="120" spans="1:7" ht="21" customHeight="1" x14ac:dyDescent="0.25">
      <c r="A120" s="18"/>
      <c r="B120" s="18"/>
      <c r="C120" s="5" t="s">
        <v>8</v>
      </c>
      <c r="D120" s="6"/>
      <c r="E120" s="7">
        <f t="shared" si="40"/>
        <v>0</v>
      </c>
      <c r="F120" s="6"/>
      <c r="G120" s="6">
        <f t="shared" si="41"/>
        <v>0</v>
      </c>
    </row>
    <row r="121" spans="1:7" ht="36.75" customHeight="1" x14ac:dyDescent="0.25">
      <c r="A121" s="19"/>
      <c r="B121" s="19"/>
      <c r="C121" s="8" t="s">
        <v>9</v>
      </c>
      <c r="D121" s="7">
        <f>SUM(D118:D120)</f>
        <v>690</v>
      </c>
      <c r="E121" s="7">
        <f t="shared" si="40"/>
        <v>690</v>
      </c>
      <c r="F121" s="7">
        <f t="shared" ref="F121" si="42">SUM(F118:F120)</f>
        <v>0</v>
      </c>
      <c r="G121" s="6">
        <f t="shared" si="41"/>
        <v>0</v>
      </c>
    </row>
    <row r="122" spans="1:7" x14ac:dyDescent="0.25">
      <c r="A122" s="17">
        <v>29</v>
      </c>
      <c r="B122" s="17" t="s">
        <v>40</v>
      </c>
      <c r="C122" s="5" t="s">
        <v>6</v>
      </c>
      <c r="D122" s="6">
        <v>67000</v>
      </c>
      <c r="E122" s="7">
        <f t="shared" si="40"/>
        <v>67000</v>
      </c>
      <c r="F122" s="6"/>
      <c r="G122" s="6">
        <f t="shared" si="41"/>
        <v>0</v>
      </c>
    </row>
    <row r="123" spans="1:7" x14ac:dyDescent="0.25">
      <c r="A123" s="18"/>
      <c r="B123" s="18"/>
      <c r="C123" s="5" t="s">
        <v>7</v>
      </c>
      <c r="D123" s="6">
        <v>1461.21</v>
      </c>
      <c r="E123" s="6">
        <f t="shared" si="40"/>
        <v>1461.21</v>
      </c>
      <c r="F123" s="6"/>
      <c r="G123" s="6">
        <f t="shared" si="41"/>
        <v>0</v>
      </c>
    </row>
    <row r="124" spans="1:7" x14ac:dyDescent="0.25">
      <c r="A124" s="18"/>
      <c r="B124" s="18"/>
      <c r="C124" s="5" t="s">
        <v>8</v>
      </c>
      <c r="D124" s="6"/>
      <c r="E124" s="7">
        <f t="shared" si="40"/>
        <v>0</v>
      </c>
      <c r="F124" s="6"/>
      <c r="G124" s="6">
        <f t="shared" si="41"/>
        <v>0</v>
      </c>
    </row>
    <row r="125" spans="1:7" x14ac:dyDescent="0.25">
      <c r="A125" s="19"/>
      <c r="B125" s="19"/>
      <c r="C125" s="8" t="s">
        <v>9</v>
      </c>
      <c r="D125" s="7">
        <f>SUM(D122:D124)</f>
        <v>68461.210000000006</v>
      </c>
      <c r="E125" s="7">
        <f t="shared" si="40"/>
        <v>68461.210000000006</v>
      </c>
      <c r="F125" s="7">
        <f t="shared" ref="F125" si="43">SUM(F122:F124)</f>
        <v>0</v>
      </c>
      <c r="G125" s="6">
        <f t="shared" si="41"/>
        <v>0</v>
      </c>
    </row>
    <row r="126" spans="1:7" x14ac:dyDescent="0.25">
      <c r="A126" s="17">
        <v>30</v>
      </c>
      <c r="B126" s="17" t="s">
        <v>42</v>
      </c>
      <c r="C126" s="5" t="s">
        <v>6</v>
      </c>
      <c r="D126" s="6">
        <v>224000</v>
      </c>
      <c r="E126" s="7">
        <f t="shared" si="40"/>
        <v>224000</v>
      </c>
      <c r="F126" s="6"/>
      <c r="G126" s="6">
        <f t="shared" si="41"/>
        <v>0</v>
      </c>
    </row>
    <row r="127" spans="1:7" x14ac:dyDescent="0.25">
      <c r="A127" s="18"/>
      <c r="B127" s="18"/>
      <c r="C127" s="5" t="s">
        <v>7</v>
      </c>
      <c r="D127" s="6"/>
      <c r="E127" s="6">
        <f t="shared" si="40"/>
        <v>0</v>
      </c>
      <c r="F127" s="6"/>
      <c r="G127" s="6">
        <f t="shared" si="41"/>
        <v>0</v>
      </c>
    </row>
    <row r="128" spans="1:7" x14ac:dyDescent="0.25">
      <c r="A128" s="18"/>
      <c r="B128" s="18"/>
      <c r="C128" s="5" t="s">
        <v>8</v>
      </c>
      <c r="D128" s="6"/>
      <c r="E128" s="7">
        <f t="shared" si="40"/>
        <v>0</v>
      </c>
      <c r="F128" s="6"/>
      <c r="G128" s="6">
        <f t="shared" si="41"/>
        <v>0</v>
      </c>
    </row>
    <row r="129" spans="1:7" x14ac:dyDescent="0.25">
      <c r="A129" s="19"/>
      <c r="B129" s="19"/>
      <c r="C129" s="8" t="s">
        <v>9</v>
      </c>
      <c r="D129" s="7">
        <f>SUM(D126:D128)</f>
        <v>224000</v>
      </c>
      <c r="E129" s="7">
        <f t="shared" si="40"/>
        <v>224000</v>
      </c>
      <c r="F129" s="7">
        <f t="shared" ref="F129" si="44">SUM(F126:F128)</f>
        <v>0</v>
      </c>
      <c r="G129" s="6">
        <f t="shared" si="41"/>
        <v>0</v>
      </c>
    </row>
    <row r="130" spans="1:7" ht="31.5" customHeight="1" x14ac:dyDescent="0.25">
      <c r="A130" s="23" t="s">
        <v>9</v>
      </c>
      <c r="B130" s="24"/>
      <c r="C130" s="25"/>
      <c r="D130" s="10">
        <f>D129+D125+D121+D117+D113+D109+D105+D101+D97+D93+D89+D85+D81+D77+D73+D69+D65+D57+D53+D49+D45+D41+D37+D33+D29+D25+D21+D17+D13+D61</f>
        <v>228225684.21000001</v>
      </c>
      <c r="E130" s="10">
        <f>E129+E125+E121+E117+E113+E109+E105+E101+E97+E93+E89+E85+E81+E77+E73+E69+E65+E57+E53+E49+E45+E41+E37+E33+E29+E25+E21+E17+E13+E61</f>
        <v>228225684.21000001</v>
      </c>
      <c r="F130" s="16">
        <f>F129+F125+F121+F117+F113+F109+F105+F101+F97+F93+F89+F85+F81+F77+F73+F69+F65+F57+F53+F49+F45+F41+F37+F33+F29+F25+F21+F17+F13+F61</f>
        <v>0</v>
      </c>
      <c r="G130" s="16">
        <f>G129+G125+G121+G117+G113+G109+G105+G101+G97+G93+G89+G85+G81+G77+G73+G69+G65+G57+G53+G49+G45+G41+G37+G33+G29+G25+G21+G17+G13+G61</f>
        <v>0</v>
      </c>
    </row>
    <row r="132" spans="1:7" x14ac:dyDescent="0.25">
      <c r="C132" s="20" t="s">
        <v>35</v>
      </c>
      <c r="D132" s="20"/>
      <c r="E132" s="20"/>
      <c r="F132" s="20"/>
    </row>
  </sheetData>
  <mergeCells count="67">
    <mergeCell ref="A126:A129"/>
    <mergeCell ref="B126:B129"/>
    <mergeCell ref="A118:A121"/>
    <mergeCell ref="B118:B121"/>
    <mergeCell ref="A122:A125"/>
    <mergeCell ref="B122:B125"/>
    <mergeCell ref="A14:A17"/>
    <mergeCell ref="B14:B17"/>
    <mergeCell ref="A130:C130"/>
    <mergeCell ref="A90:A93"/>
    <mergeCell ref="B90:B93"/>
    <mergeCell ref="A94:A97"/>
    <mergeCell ref="B94:B97"/>
    <mergeCell ref="B98:B101"/>
    <mergeCell ref="A98:A101"/>
    <mergeCell ref="A110:A113"/>
    <mergeCell ref="B110:B113"/>
    <mergeCell ref="A102:A105"/>
    <mergeCell ref="A106:A109"/>
    <mergeCell ref="B102:B105"/>
    <mergeCell ref="B106:B109"/>
    <mergeCell ref="A62:A65"/>
    <mergeCell ref="D1:G1"/>
    <mergeCell ref="D2:G2"/>
    <mergeCell ref="D3:G3"/>
    <mergeCell ref="B9:B13"/>
    <mergeCell ref="A5:G5"/>
    <mergeCell ref="A6:G6"/>
    <mergeCell ref="A9:A13"/>
    <mergeCell ref="C132:F132"/>
    <mergeCell ref="A18:A21"/>
    <mergeCell ref="B18:B21"/>
    <mergeCell ref="A22:A25"/>
    <mergeCell ref="B22:B25"/>
    <mergeCell ref="B26:B29"/>
    <mergeCell ref="A26:A29"/>
    <mergeCell ref="A66:A69"/>
    <mergeCell ref="B66:B69"/>
    <mergeCell ref="A42:A45"/>
    <mergeCell ref="B42:B45"/>
    <mergeCell ref="A54:A57"/>
    <mergeCell ref="B54:B57"/>
    <mergeCell ref="B62:B65"/>
    <mergeCell ref="A74:A77"/>
    <mergeCell ref="B74:B77"/>
    <mergeCell ref="A30:A33"/>
    <mergeCell ref="B30:B33"/>
    <mergeCell ref="A34:A37"/>
    <mergeCell ref="B34:B37"/>
    <mergeCell ref="A46:A49"/>
    <mergeCell ref="B46:B49"/>
    <mergeCell ref="A58:A61"/>
    <mergeCell ref="B58:B61"/>
    <mergeCell ref="A114:A117"/>
    <mergeCell ref="B114:B117"/>
    <mergeCell ref="A38:A41"/>
    <mergeCell ref="B38:B41"/>
    <mergeCell ref="A50:A53"/>
    <mergeCell ref="B50:B53"/>
    <mergeCell ref="A70:A73"/>
    <mergeCell ref="A86:A89"/>
    <mergeCell ref="B86:B89"/>
    <mergeCell ref="B70:B73"/>
    <mergeCell ref="A78:A81"/>
    <mergeCell ref="B78:B81"/>
    <mergeCell ref="A82:A85"/>
    <mergeCell ref="B82:B85"/>
  </mergeCells>
  <pageMargins left="0.25" right="0.25" top="0.24" bottom="0.3" header="0.2" footer="0.3"/>
  <pageSetup paperSize="9" scale="8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havelvats_2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2024-12-16T12:40:01Z</dcterms:modified>
</cp:coreProperties>
</file>