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4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3">'Sheet4+'!$30:$32</definedName>
    <definedName name="_xlnm.Print_Titles" localSheetId="4">'Sheet5+'!$9:$11</definedName>
  </definedNames>
  <calcPr fullCalcOnLoad="1"/>
</workbook>
</file>

<file path=xl/sharedStrings.xml><?xml version="1.0" encoding="utf-8"?>
<sst xmlns="http://schemas.openxmlformats.org/spreadsheetml/2006/main" count="771" uniqueCount="301">
  <si>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</si>
  <si>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 Շենքերի և շինությունների կապիտալ վերանորոգում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</si>
  <si>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</si>
  <si>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</si>
  <si>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</si>
  <si>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</si>
  <si>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</si>
  <si>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</si>
  <si>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</si>
  <si>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</si>
  <si>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</si>
  <si>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</si>
  <si>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</si>
  <si>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 xml:space="preserve">                     </t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</si>
  <si>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</si>
  <si>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</si>
  <si>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</si>
  <si>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</si>
  <si>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</si>
  <si>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</si>
  <si>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</si>
  <si>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</si>
  <si>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</si>
  <si>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</si>
  <si>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</si>
  <si>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</si>
  <si>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</si>
  <si>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</si>
  <si>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</si>
  <si>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</si>
  <si>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</si>
  <si>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</si>
  <si>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</si>
  <si>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</si>
  <si>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</si>
  <si>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ՀԱՏՎԱԾ  4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</si>
  <si>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</si>
  <si>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</si>
  <si>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</si>
  <si>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</si>
  <si>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</si>
  <si>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</si>
  <si>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</si>
  <si>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</si>
  <si>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</si>
  <si>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</si>
  <si>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</si>
  <si>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</si>
  <si>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</si>
  <si>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</si>
  <si>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</si>
  <si>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</si>
  <si>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</si>
  <si>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01</t>
  </si>
  <si>
    <t>04</t>
  </si>
  <si>
    <t>05</t>
  </si>
  <si>
    <t>06</t>
  </si>
  <si>
    <t>08</t>
  </si>
  <si>
    <t>09</t>
  </si>
  <si>
    <t xml:space="preserve"> 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</si>
  <si>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</si>
  <si>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</si>
  <si>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</si>
  <si>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</si>
  <si>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</si>
  <si>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</si>
  <si>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</si>
  <si>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</si>
  <si>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</si>
  <si>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ԸՆԴԱՄԵՆԸ ԾԱԽՍԵՐ                                  այդ  թվում՝</t>
  </si>
  <si>
    <t>Ա.ԸՆԹԱՑԻԿ ԾԱԽՍԵՐ                                 այդ թվում՝</t>
  </si>
  <si>
    <t>-էներգետիկ ծառայություններ</t>
  </si>
  <si>
    <t>-Կոմունալ  ծառայություններ</t>
  </si>
  <si>
    <t>-Գրասենյակային նյութեր և հագուստ</t>
  </si>
  <si>
    <t>-Տրանսպորտային նյութեր</t>
  </si>
  <si>
    <t>-Մասնագիտական ծառայություններ</t>
  </si>
  <si>
    <t>-Շենքերի և շինությունների կապիտալ վերանորոգում</t>
  </si>
  <si>
    <t>-Նախագծահետազոտական ծախսեր</t>
  </si>
  <si>
    <t>այդ թվում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</si>
  <si>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</si>
  <si>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</si>
  <si>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</si>
  <si>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</si>
  <si>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</si>
  <si>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</si>
  <si>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</si>
  <si>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Գույքահարկ փոխադրամիջոցների համար</t>
  </si>
  <si>
    <t>3. ԱՅԼ ԵԿԱՄՈՒՏՆԵՐ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</si>
  <si>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</si>
  <si>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-Վարչական  սարքավորումներ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</si>
  <si>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</si>
  <si>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4511</t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</si>
  <si>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</si>
  <si>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</si>
  <si>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</si>
  <si>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</si>
  <si>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</si>
  <si>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</si>
  <si>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</si>
  <si>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</si>
  <si>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</si>
  <si>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</si>
  <si>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</si>
  <si>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>1111</t>
  </si>
  <si>
    <t>1112</t>
  </si>
  <si>
    <t>1121</t>
  </si>
  <si>
    <t>1333</t>
  </si>
  <si>
    <t xml:space="preserve">                                                                                                                                                             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</si>
  <si>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</si>
  <si>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</si>
  <si>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</si>
  <si>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</si>
  <si>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</si>
  <si>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</si>
  <si>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</si>
  <si>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</si>
  <si>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</si>
  <si>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</si>
  <si>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</si>
  <si>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</si>
  <si>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</si>
  <si>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</si>
  <si>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</si>
  <si>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որից`</t>
  </si>
  <si>
    <t xml:space="preserve">Ընդհանուր բնույթի այլ ծառայություններ 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</si>
  <si>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</si>
  <si>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</si>
  <si>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</si>
  <si>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</si>
  <si>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Բնակարանային շինարարություն</t>
  </si>
  <si>
    <t>Փողոցների լուսավորում</t>
  </si>
  <si>
    <t>Մշակութային ծառայություններ</t>
  </si>
  <si>
    <t>Գրադարաններ</t>
  </si>
  <si>
    <t xml:space="preserve">Նախադպրոցական կրթություն 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</si>
  <si>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</si>
  <si>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</si>
  <si>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</si>
  <si>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</si>
  <si>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</si>
  <si>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</si>
  <si>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</si>
  <si>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</si>
  <si>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t xml:space="preserve"> - ենթակա է ուղղման համայնքի բյուջեի ֆոնդային  մաս       (տող 8191 - տող 8192)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</si>
  <si>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</si>
  <si>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</si>
  <si>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</si>
  <si>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</si>
  <si>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</si>
  <si>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 xml:space="preserve"> -Սուբսիդիաներ ոչ-ֆինանսական պետական (hամայնքային) կազմակերպություններին </t>
  </si>
  <si>
    <t xml:space="preserve">որից` </t>
  </si>
  <si>
    <t>Հավելված 1</t>
  </si>
  <si>
    <t>Հավելված 2</t>
  </si>
  <si>
    <t>Հավելված 3</t>
  </si>
  <si>
    <t>Հավելված 4</t>
  </si>
  <si>
    <t>Հավելված 5</t>
  </si>
  <si>
    <t>Աշխատակազմի քարտուղար                                  Նելլի Շահանազարյան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</si>
  <si>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</si>
  <si>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</si>
  <si>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t>Կապան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</si>
  <si>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</si>
  <si>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</si>
  <si>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</si>
  <si>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</si>
  <si>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Ընդհանուր բնույթի ծառայություններ</t>
  </si>
  <si>
    <t xml:space="preserve">Ընդհանուր բնույթի ծառայություններ` /ՔԿԱԳ/ 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</si>
  <si>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</si>
  <si>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</si>
  <si>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</t>
  </si>
  <si>
    <t xml:space="preserve">Փողոցների լուսավորում </t>
  </si>
  <si>
    <t>Մշակույթի տներ, ակումբներ, կենտրոններ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</si>
  <si>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</si>
  <si>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</si>
  <si>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</si>
  <si>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</si>
  <si>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</si>
  <si>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t>Աղբահանում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</si>
  <si>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</si>
  <si>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Օրենսդիր և գործադիր մարմիններ,պետական կառավարում /Համայնքի ղեկավարի  աշխատակազմ/</t>
  </si>
  <si>
    <t>1.2ԾԱՌԱՅՈՒԹՅՈՒՆՆԵՐԻ ԵՎ ԱՊՐԱՆՔՆԵՐԻ ՁԵՌՔԲԵՐՈՒՄ</t>
  </si>
  <si>
    <t>այդ թվում՝</t>
  </si>
  <si>
    <t>ՇԱՐՈՒՆԱԿԱԿԱՆ ԾԱԽՍԵՐ</t>
  </si>
  <si>
    <t>ՊԱՅՄԱՆԱԳՐԱՅԻՆ ԱՅԼ ԾԱՌԱՅՈՒԹՅՈՒՆՆԵՐԻ ՁԵՌՔԲԵՐՈՒՄ</t>
  </si>
  <si>
    <t>Բ.ՈՉ ՖԻՆԱՆՍԱԿԱՆ ԱԿՏԻՎՆԵՐԻ ԳԾՈՎ ԾԱԽՍԵՐ</t>
  </si>
  <si>
    <t>1.1ՀԻՄՆԱԿԱՆ ՄԻՋՈՑՆԵՐ</t>
  </si>
  <si>
    <t>ՄԵՔԵՆԱՆԵՐ ԵՎ ՍԱՐՔԱՎՈՐՈՒՄՆԵՐ</t>
  </si>
  <si>
    <t>ՆՅՈՒԹԵՐ,որից`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</si>
  <si>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</si>
  <si>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</si>
  <si>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t>ԱՅԼ ՀԻՄՆԱԿԱՆ ՄԻՋՈՑՆԵՐ</t>
  </si>
  <si>
    <t>ԱՅԼ ՄԱՍՆԱԳԻՏԱԿԱՆ ԾԱՌԱՅՈՒԹՅՈՒՆՆԵՐԻ ՁԵՌՔԲԵՐՈՒՄ</t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</si>
  <si>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</si>
  <si>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</si>
  <si>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</si>
  <si>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</si>
  <si>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t xml:space="preserve">այդ թվում </t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</si>
  <si>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</si>
  <si>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</si>
  <si>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</si>
  <si>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</si>
  <si>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</si>
  <si>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</si>
  <si>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</si>
  <si>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</si>
  <si>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</si>
  <si>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</si>
  <si>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</si>
  <si>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</si>
  <si>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</si>
  <si>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</si>
  <si>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</si>
  <si>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-Տրանսպորտային նյութեր</t>
  </si>
  <si>
    <t>4264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</si>
  <si>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</si>
  <si>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</si>
  <si>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</si>
  <si>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</si>
  <si>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</si>
  <si>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 Նախագծահետազոտական ծախսեր</t>
  </si>
  <si>
    <t>5134</t>
  </si>
  <si>
    <t>5122</t>
  </si>
  <si>
    <t>Աշխատակազմի քարտուղար                                    Նելլի Շահանազարյան</t>
  </si>
  <si>
    <t xml:space="preserve">   Աշխատակազմի քարտուղար                                  Նելլի Շահանազարյան</t>
  </si>
  <si>
    <t>1. ՀԱՐԿԵՐ ԵՎ ՏՈՒՐՔԵՐ</t>
  </si>
  <si>
    <t>1.1 Գույքային հարկեր անշարժ գույքից</t>
  </si>
  <si>
    <t xml:space="preserve"> 1.2 Գույքային հարկեր այլ գույքից</t>
  </si>
  <si>
    <t>3.3 Գույքի վարձակալությունից եկամուտներ</t>
  </si>
  <si>
    <t>Հավելված  6</t>
  </si>
  <si>
    <t>10</t>
  </si>
  <si>
    <r>
      <t xml:space="preserve">ՍՈՑԻԱԼԱԿԱՆ ՊԱՇՏՊԱՆՈՒԹՅՈՒՆ </t>
    </r>
    <r>
      <rPr>
        <b/>
        <sz val="9"/>
        <rFont val="GHEA Grapalat"/>
        <family val="3"/>
      </rPr>
      <t>(տող3040+տոտ3070)</t>
    </r>
    <r>
      <rPr>
        <sz val="9"/>
        <rFont val="GHEA Grapalat"/>
        <family val="3"/>
      </rPr>
      <t xml:space="preserve"> 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</si>
  <si>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</si>
  <si>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t>Մշակութային ծառայություններ, որից`</t>
  </si>
  <si>
    <t>Բնակարանային շինարարություն, որից`</t>
  </si>
  <si>
    <t>Փողոցների լուսավորում, որից`</t>
  </si>
  <si>
    <t xml:space="preserve">               Աշխատակազմի քարտուղար                                Նելլի Շահանազարյան</t>
  </si>
  <si>
    <t>73806,4</t>
  </si>
  <si>
    <t>-Համակարգչային ծառայություններ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</si>
  <si>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</si>
  <si>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</si>
  <si>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 -Այլ կապիտալ դրամաշնորհներ 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</si>
  <si>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</si>
  <si>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Ընտանիքի անդամներ և զավակներ</t>
  </si>
  <si>
    <t xml:space="preserve">      Կապան  համայնքի ավագանու 2018թ. դեկտեմբերի 27-ի թիվ 145-Ն որոշման   թիվ 3                                                                    hավելվածում կատարվող փոփոխություններ</t>
  </si>
  <si>
    <t xml:space="preserve">     Կապան  համայնքի ավագանու 2018թ. դեկտեմբերի 27-ի թիվ 145-Ն որոշման   թիվ 4 հավելվածում կատարվող փոփոխություններ</t>
  </si>
  <si>
    <t>Կապան  համայնքի ավագանու 2018թ. դեկտեմբերի 27-ի թիվ 145-Ն որոշման    թիվ 6 հավելվածում կատարվող փոփոխություններ</t>
  </si>
  <si>
    <t>&lt;&lt;   &gt;&gt; փետրվար 2019թ. թիվ      -Ն  որոշման</t>
  </si>
  <si>
    <t xml:space="preserve"> -Համակարգչային ծառայություններ</t>
  </si>
  <si>
    <t>4232</t>
  </si>
  <si>
    <t>4657</t>
  </si>
  <si>
    <t>&lt;&lt;    &gt;&gt; փետրվար 2019թ. թիվ    -Ն  որոշման</t>
  </si>
  <si>
    <t>Կապան  համայնքի ավագանու 2018թ. դեկտեմբերի 27-ի թիվ 145-Ն որոշման   թիվ 2     հավելվածում կատարվող փոփոխություններ</t>
  </si>
  <si>
    <t>1900,0</t>
  </si>
  <si>
    <t>15460,0</t>
  </si>
  <si>
    <t>&lt;&lt;     &gt;&gt; փետրվար 2019թ. թիվ    -Ն  որոշման</t>
  </si>
  <si>
    <t xml:space="preserve">     Կապան  համայնքի ավագանու 2018թ. դեկտեմբերի 27-ի թիվ 145-Ն որոշման   թիվ 1                                                                            հավելվածում կատարվող փոփոխություններ</t>
  </si>
  <si>
    <t>-Կապիտալ դրամաշնորհներ պետական և համայնքների ոչ առևտրային կազմակերպություններին</t>
  </si>
  <si>
    <t>4655</t>
  </si>
  <si>
    <t>Կապիտալ դրամաշնորհներ պետական և համայնքների ոչ առևտրային կազմակերպություններին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</si>
  <si>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8196-տող 8193)</t>
    </r>
  </si>
  <si>
    <t>11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</si>
  <si>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</si>
  <si>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 xml:space="preserve">ՀՀ կառավարության և համայնքների պահուստային ֆոնդ </t>
  </si>
  <si>
    <t>ՀՀ համայնքների պահուստային ֆոնդ</t>
  </si>
  <si>
    <t>ՊԱՀՈՒՍՏԱՅԻՆ ՄԻՋՈՑՆԵՐ</t>
  </si>
  <si>
    <t>-Պահուստային միջոցներ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</si>
  <si>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</si>
  <si>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</si>
  <si>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</si>
  <si>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</si>
  <si>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</si>
  <si>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ՍՈՒԲՍԻԴԻԱՆԵՐ  ՈՉ ՊԵՏԱԿԱՆ ԿԱԶՄԱԿԵՐՊՈՒԹՅՈՒՆՆԵՐԻՆ </t>
  </si>
  <si>
    <t xml:space="preserve"> -Սուբսիդիաներ  ոչ պետական ոչ-ֆինանսական  կազմակերպություններին </t>
  </si>
  <si>
    <t xml:space="preserve">1.4. ՍՈՒԲՍԻԴԻԱՆԵՐ </t>
  </si>
  <si>
    <t>Շրջակա միջավայրի պաշտպանություն (այլ դասերին չպատկանող)</t>
  </si>
  <si>
    <t>Շրջակա միջավայրի պաշտպանություն (այլ դասերին չպատկանող)/Կանաչապատում/</t>
  </si>
  <si>
    <t>ՄԵՔԵՆԱՆԵՐ ԵՎ ՍԱՐՔԱՎՈՐՈՒՄՆԵՐՙորից</t>
  </si>
  <si>
    <t>-Այլ մեքենաներ և սարքավորումներ</t>
  </si>
  <si>
    <t>5129</t>
  </si>
  <si>
    <t>այդ թվում` համայնքի բյուջեի վարչական մասի պահուստային ֆոնդից ֆոնդային մաս կատարվող հատկացումներ</t>
  </si>
  <si>
    <t>1392</t>
  </si>
  <si>
    <t>Վարչական բյուջեի պահուստային ֆոնդից ֆոնդային բյուջե կատարվող հատկացումներից մուտքեր</t>
  </si>
  <si>
    <t>1390</t>
  </si>
  <si>
    <t>3.9 Այլ եկամուտներ</t>
  </si>
  <si>
    <t>49036,7</t>
  </si>
  <si>
    <t xml:space="preserve"> - Տրանսպորտային սարքավորումներ</t>
  </si>
  <si>
    <t>5121</t>
  </si>
  <si>
    <t xml:space="preserve">ՄԵՔԵՆԱՆԵՐ ԵՎ ՍԱՐՔԱՎՈՐՈՒՄՆԵՐ,այդ թվում` </t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</si>
  <si>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</si>
  <si>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t>Մշակութային միջոցառումներ</t>
  </si>
  <si>
    <t>Այլ մշակութային կազմակերպություններ</t>
  </si>
  <si>
    <t>ՆՅՈՒԹԵՐ</t>
  </si>
  <si>
    <t>-Հատուկ նպատակային այլ նյութեր</t>
  </si>
  <si>
    <t xml:space="preserve"> -Հատուկ նպատակային այլ նյութեր</t>
  </si>
  <si>
    <t>4269</t>
  </si>
  <si>
    <t>&lt;&lt;    &gt;&gt; փետրվար 2019թ. թիվ   -Ն որոշման</t>
  </si>
  <si>
    <t>&lt;&lt;   &gt;&gt; փետրվար 2019թ. թիվ   -Ն  որոշման</t>
  </si>
  <si>
    <t xml:space="preserve">                                                          &lt;&lt;    &gt;&gt;  Փետրվար 2019թ. թիվ    -Ն որոշման</t>
  </si>
  <si>
    <t xml:space="preserve">  Կապան  համայնքի ավագանու 2018թ. դեկտեմբերի 27-ի թիվ 145-Ն որոշման   թիվ 5                                                           հավելվածում կատարվող փոփոխություններ</t>
  </si>
  <si>
    <t>Գյուղատնտեսություն, անտառային տնտեսություն, ձկնորսություն և որսորդություն, որից`</t>
  </si>
  <si>
    <t>Գյուղատնտեսություն</t>
  </si>
  <si>
    <t xml:space="preserve"> -Ընդհանուր բնույթի այլ ծառայություններ</t>
  </si>
  <si>
    <t>4239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</si>
</sst>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</numFmts>
  <fonts count="8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i/>
      <sz val="10"/>
      <name val="Arial Armenian"/>
      <family val="2"/>
    </font>
    <font>
      <b/>
      <i/>
      <sz val="8"/>
      <color indexed="8"/>
      <name val="GHEA Grapalat"/>
      <family val="3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40" fillId="0" borderId="1" applyNumberFormat="0" applyFill="0" applyProtection="0">
      <alignment horizontal="left" vertical="center" wrapText="1"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2" applyNumberFormat="0" applyAlignment="0" applyProtection="0"/>
    <xf numFmtId="0" fontId="70" fillId="27" borderId="3" applyNumberFormat="0" applyAlignment="0" applyProtection="0"/>
    <xf numFmtId="0" fontId="71" fillId="27" borderId="2" applyNumberFormat="0" applyAlignment="0" applyProtection="0"/>
    <xf numFmtId="0" fontId="7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28" borderId="8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202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6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203" fontId="25" fillId="0" borderId="0" xfId="0" applyNumberFormat="1" applyFont="1" applyFill="1" applyBorder="1" applyAlignment="1">
      <alignment horizontal="center" vertical="top"/>
    </xf>
    <xf numFmtId="203" fontId="19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202" fontId="19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202" fontId="22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9" fillId="0" borderId="15" xfId="0" applyFont="1" applyBorder="1" applyAlignment="1">
      <alignment/>
    </xf>
    <xf numFmtId="0" fontId="14" fillId="0" borderId="11" xfId="0" applyFont="1" applyBorder="1" applyAlignment="1">
      <alignment horizontal="center" wrapText="1"/>
    </xf>
    <xf numFmtId="0" fontId="18" fillId="0" borderId="16" xfId="0" applyFont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left" vertical="top" wrapText="1"/>
    </xf>
    <xf numFmtId="49" fontId="27" fillId="34" borderId="13" xfId="0" applyNumberFormat="1" applyFont="1" applyFill="1" applyBorder="1" applyAlignment="1">
      <alignment horizontal="center"/>
    </xf>
    <xf numFmtId="0" fontId="18" fillId="0" borderId="13" xfId="0" applyFont="1" applyBorder="1" applyAlignment="1">
      <alignment/>
    </xf>
    <xf numFmtId="49" fontId="22" fillId="34" borderId="13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vertical="top" wrapText="1"/>
    </xf>
    <xf numFmtId="0" fontId="22" fillId="0" borderId="13" xfId="0" applyFont="1" applyBorder="1" applyAlignment="1">
      <alignment wrapText="1"/>
    </xf>
    <xf numFmtId="49" fontId="35" fillId="0" borderId="13" xfId="0" applyNumberFormat="1" applyFont="1" applyFill="1" applyBorder="1" applyAlignment="1">
      <alignment vertical="top" wrapText="1"/>
    </xf>
    <xf numFmtId="0" fontId="14" fillId="0" borderId="13" xfId="0" applyFont="1" applyBorder="1" applyAlignment="1">
      <alignment horizontal="center" vertical="center"/>
    </xf>
    <xf numFmtId="49" fontId="14" fillId="34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19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 quotePrefix="1">
      <alignment horizontal="center" vertical="center"/>
    </xf>
    <xf numFmtId="49" fontId="14" fillId="0" borderId="12" xfId="0" applyNumberFormat="1" applyFont="1" applyFill="1" applyBorder="1" applyAlignment="1" quotePrefix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Fill="1" applyAlignment="1">
      <alignment horizontal="righ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38" fillId="0" borderId="0" xfId="0" applyNumberFormat="1" applyFont="1" applyFill="1" applyAlignment="1">
      <alignment vertical="center"/>
    </xf>
    <xf numFmtId="49" fontId="18" fillId="0" borderId="16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center" wrapText="1"/>
    </xf>
    <xf numFmtId="49" fontId="14" fillId="0" borderId="13" xfId="0" applyNumberFormat="1" applyFont="1" applyFill="1" applyBorder="1" applyAlignment="1">
      <alignment vertical="center" wrapText="1"/>
    </xf>
    <xf numFmtId="49" fontId="18" fillId="0" borderId="16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Fill="1" applyAlignment="1">
      <alignment horizontal="right"/>
    </xf>
    <xf numFmtId="49" fontId="18" fillId="0" borderId="0" xfId="0" applyNumberFormat="1" applyFont="1" applyAlignment="1">
      <alignment horizontal="right" vertical="center"/>
    </xf>
    <xf numFmtId="0" fontId="23" fillId="0" borderId="1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 readingOrder="1"/>
    </xf>
    <xf numFmtId="0" fontId="22" fillId="0" borderId="13" xfId="0" applyNumberFormat="1" applyFont="1" applyFill="1" applyBorder="1" applyAlignment="1">
      <alignment horizontal="left" vertical="top" wrapText="1" readingOrder="1"/>
    </xf>
    <xf numFmtId="0" fontId="26" fillId="0" borderId="13" xfId="0" applyNumberFormat="1" applyFont="1" applyFill="1" applyBorder="1" applyAlignment="1">
      <alignment horizontal="left" vertical="top" wrapText="1" readingOrder="1"/>
    </xf>
    <xf numFmtId="0" fontId="27" fillId="0" borderId="13" xfId="0" applyNumberFormat="1" applyFont="1" applyFill="1" applyBorder="1" applyAlignment="1">
      <alignment horizontal="center" vertical="center" wrapText="1" readingOrder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vertical="center" wrapText="1"/>
    </xf>
    <xf numFmtId="49" fontId="18" fillId="0" borderId="13" xfId="0" applyNumberFormat="1" applyFont="1" applyFill="1" applyBorder="1" applyAlignment="1">
      <alignment horizontal="left" vertical="top" wrapText="1" readingOrder="1"/>
    </xf>
    <xf numFmtId="49" fontId="14" fillId="0" borderId="13" xfId="0" applyNumberFormat="1" applyFont="1" applyFill="1" applyBorder="1" applyAlignment="1">
      <alignment horizontal="left" vertical="top" wrapText="1" readingOrder="1"/>
    </xf>
    <xf numFmtId="49" fontId="23" fillId="0" borderId="12" xfId="0" applyNumberFormat="1" applyFont="1" applyFill="1" applyBorder="1" applyAlignment="1">
      <alignment vertical="center" wrapText="1"/>
    </xf>
    <xf numFmtId="49" fontId="14" fillId="0" borderId="16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/>
    </xf>
    <xf numFmtId="0" fontId="27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6" fillId="0" borderId="13" xfId="0" applyFont="1" applyBorder="1" applyAlignment="1">
      <alignment wrapText="1"/>
    </xf>
    <xf numFmtId="0" fontId="22" fillId="0" borderId="13" xfId="0" applyFont="1" applyBorder="1" applyAlignment="1">
      <alignment horizontal="left" wrapText="1"/>
    </xf>
    <xf numFmtId="0" fontId="27" fillId="0" borderId="13" xfId="0" applyFont="1" applyBorder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/>
    </xf>
    <xf numFmtId="49" fontId="34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/>
    </xf>
    <xf numFmtId="0" fontId="30" fillId="0" borderId="13" xfId="0" applyNumberFormat="1" applyFont="1" applyBorder="1" applyAlignment="1">
      <alignment wrapText="1"/>
    </xf>
    <xf numFmtId="0" fontId="27" fillId="0" borderId="13" xfId="0" applyFont="1" applyBorder="1" applyAlignment="1">
      <alignment vertical="center" wrapText="1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top" wrapText="1"/>
    </xf>
    <xf numFmtId="0" fontId="17" fillId="34" borderId="13" xfId="0" applyFont="1" applyFill="1" applyBorder="1" applyAlignment="1">
      <alignment horizontal="center" vertical="center" wrapText="1"/>
    </xf>
    <xf numFmtId="49" fontId="22" fillId="34" borderId="13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left" vertical="top" wrapText="1" readingOrder="1"/>
    </xf>
    <xf numFmtId="49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09" fontId="14" fillId="0" borderId="13" xfId="0" applyNumberFormat="1" applyFont="1" applyFill="1" applyBorder="1" applyAlignment="1">
      <alignment horizontal="center" vertical="center"/>
    </xf>
    <xf numFmtId="209" fontId="14" fillId="0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left" vertical="top" wrapText="1" readingOrder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 indent="1"/>
    </xf>
    <xf numFmtId="209" fontId="18" fillId="34" borderId="0" xfId="0" applyNumberFormat="1" applyFont="1" applyFill="1" applyBorder="1" applyAlignment="1">
      <alignment horizontal="center" vertical="center"/>
    </xf>
    <xf numFmtId="209" fontId="18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2" fontId="14" fillId="0" borderId="16" xfId="0" applyNumberFormat="1" applyFont="1" applyBorder="1" applyAlignment="1">
      <alignment horizontal="center" vertical="center"/>
    </xf>
    <xf numFmtId="209" fontId="14" fillId="0" borderId="16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vertical="center" wrapText="1"/>
    </xf>
    <xf numFmtId="49" fontId="38" fillId="0" borderId="12" xfId="0" applyNumberFormat="1" applyFont="1" applyFill="1" applyBorder="1" applyAlignment="1" quotePrefix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/>
    </xf>
    <xf numFmtId="209" fontId="2" fillId="0" borderId="13" xfId="0" applyNumberFormat="1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 readingOrder="1"/>
    </xf>
    <xf numFmtId="0" fontId="22" fillId="0" borderId="13" xfId="0" applyNumberFormat="1" applyFont="1" applyFill="1" applyBorder="1" applyAlignment="1">
      <alignment horizontal="left" vertical="center" wrapText="1" readingOrder="1"/>
    </xf>
    <xf numFmtId="0" fontId="27" fillId="0" borderId="13" xfId="0" applyNumberFormat="1" applyFont="1" applyFill="1" applyBorder="1" applyAlignment="1">
      <alignment horizontal="left" vertical="center" wrapText="1" readingOrder="1"/>
    </xf>
    <xf numFmtId="0" fontId="23" fillId="0" borderId="12" xfId="0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 vertical="top" wrapText="1" readingOrder="1"/>
    </xf>
    <xf numFmtId="0" fontId="14" fillId="0" borderId="13" xfId="0" applyNumberFormat="1" applyFont="1" applyFill="1" applyBorder="1" applyAlignment="1">
      <alignment horizontal="left" vertical="center" wrapText="1" readingOrder="1"/>
    </xf>
    <xf numFmtId="0" fontId="18" fillId="0" borderId="13" xfId="0" applyNumberFormat="1" applyFont="1" applyFill="1" applyBorder="1" applyAlignment="1">
      <alignment horizontal="left" vertical="center" wrapText="1" readingOrder="1"/>
    </xf>
    <xf numFmtId="49" fontId="18" fillId="0" borderId="13" xfId="0" applyNumberFormat="1" applyFont="1" applyFill="1" applyBorder="1" applyAlignment="1">
      <alignment horizontal="left" vertical="center" wrapText="1" readingOrder="1"/>
    </xf>
    <xf numFmtId="0" fontId="21" fillId="0" borderId="13" xfId="0" applyNumberFormat="1" applyFont="1" applyFill="1" applyBorder="1" applyAlignment="1">
      <alignment horizontal="left" vertical="center" wrapText="1" readingOrder="1"/>
    </xf>
    <xf numFmtId="49" fontId="14" fillId="0" borderId="13" xfId="0" applyNumberFormat="1" applyFont="1" applyFill="1" applyBorder="1" applyAlignment="1">
      <alignment horizontal="left" vertical="center" wrapText="1" readingOrder="1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NumberFormat="1" applyFont="1" applyFill="1" applyBorder="1" applyAlignment="1">
      <alignment horizontal="left" vertical="center"/>
    </xf>
    <xf numFmtId="0" fontId="28" fillId="0" borderId="13" xfId="0" applyNumberFormat="1" applyFont="1" applyFill="1" applyBorder="1" applyAlignment="1">
      <alignment horizontal="left" vertical="center" wrapText="1" readingOrder="1"/>
    </xf>
    <xf numFmtId="49" fontId="22" fillId="0" borderId="13" xfId="0" applyNumberFormat="1" applyFont="1" applyFill="1" applyBorder="1" applyAlignment="1">
      <alignment horizontal="left" vertical="center" wrapText="1" readingOrder="1"/>
    </xf>
    <xf numFmtId="49" fontId="35" fillId="0" borderId="13" xfId="0" applyNumberFormat="1" applyFont="1" applyFill="1" applyBorder="1" applyAlignment="1">
      <alignment vertical="center" wrapText="1"/>
    </xf>
    <xf numFmtId="49" fontId="31" fillId="0" borderId="13" xfId="0" applyNumberFormat="1" applyFont="1" applyFill="1" applyBorder="1" applyAlignment="1">
      <alignment vertical="center" wrapText="1"/>
    </xf>
    <xf numFmtId="49" fontId="34" fillId="0" borderId="13" xfId="0" applyNumberFormat="1" applyFont="1" applyFill="1" applyBorder="1" applyAlignment="1">
      <alignment vertical="top" wrapText="1"/>
    </xf>
    <xf numFmtId="0" fontId="26" fillId="0" borderId="13" xfId="0" applyNumberFormat="1" applyFont="1" applyFill="1" applyBorder="1" applyAlignment="1">
      <alignment horizontal="left" vertical="center" wrapText="1" readingOrder="1"/>
    </xf>
    <xf numFmtId="49" fontId="34" fillId="0" borderId="13" xfId="0" applyNumberFormat="1" applyFont="1" applyFill="1" applyBorder="1" applyAlignment="1">
      <alignment vertical="center" wrapText="1"/>
    </xf>
    <xf numFmtId="49" fontId="27" fillId="0" borderId="13" xfId="0" applyNumberFormat="1" applyFont="1" applyFill="1" applyBorder="1" applyAlignment="1">
      <alignment vertical="top" wrapText="1"/>
    </xf>
    <xf numFmtId="49" fontId="14" fillId="0" borderId="13" xfId="0" applyNumberFormat="1" applyFont="1" applyFill="1" applyBorder="1" applyAlignment="1">
      <alignment vertical="top" wrapText="1"/>
    </xf>
    <xf numFmtId="49" fontId="26" fillId="0" borderId="13" xfId="0" applyNumberFormat="1" applyFont="1" applyFill="1" applyBorder="1" applyAlignment="1">
      <alignment vertical="top" wrapText="1"/>
    </xf>
    <xf numFmtId="49" fontId="29" fillId="0" borderId="13" xfId="0" applyNumberFormat="1" applyFont="1" applyFill="1" applyBorder="1" applyAlignment="1">
      <alignment vertical="top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top" wrapText="1"/>
    </xf>
    <xf numFmtId="209" fontId="14" fillId="0" borderId="15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5" fillId="0" borderId="0" xfId="0" applyFont="1" applyAlignment="1">
      <alignment/>
    </xf>
    <xf numFmtId="49" fontId="23" fillId="0" borderId="18" xfId="0" applyNumberFormat="1" applyFont="1" applyFill="1" applyBorder="1" applyAlignment="1">
      <alignment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left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209" fontId="37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horizontal="left" vertical="top" wrapText="1" readingOrder="1"/>
    </xf>
    <xf numFmtId="0" fontId="27" fillId="0" borderId="20" xfId="0" applyFont="1" applyBorder="1" applyAlignment="1">
      <alignment vertical="top" wrapText="1"/>
    </xf>
    <xf numFmtId="209" fontId="14" fillId="0" borderId="13" xfId="0" applyNumberFormat="1" applyFont="1" applyBorder="1" applyAlignment="1">
      <alignment horizontal="center" vertical="center"/>
    </xf>
    <xf numFmtId="209" fontId="18" fillId="0" borderId="13" xfId="0" applyNumberFormat="1" applyFont="1" applyBorder="1" applyAlignment="1">
      <alignment horizontal="center" vertical="center"/>
    </xf>
    <xf numFmtId="209" fontId="18" fillId="0" borderId="16" xfId="0" applyNumberFormat="1" applyFont="1" applyBorder="1" applyAlignment="1">
      <alignment horizontal="center" vertical="center"/>
    </xf>
    <xf numFmtId="209" fontId="14" fillId="0" borderId="16" xfId="0" applyNumberFormat="1" applyFont="1" applyBorder="1" applyAlignment="1">
      <alignment horizontal="center" vertical="center"/>
    </xf>
    <xf numFmtId="209" fontId="14" fillId="0" borderId="16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 wrapText="1"/>
    </xf>
    <xf numFmtId="2" fontId="37" fillId="0" borderId="16" xfId="0" applyNumberFormat="1" applyFont="1" applyBorder="1" applyAlignment="1">
      <alignment horizontal="center" vertical="center"/>
    </xf>
    <xf numFmtId="49" fontId="18" fillId="0" borderId="21" xfId="0" applyNumberFormat="1" applyFont="1" applyFill="1" applyBorder="1" applyAlignment="1" quotePrefix="1">
      <alignment horizontal="center" vertical="center"/>
    </xf>
    <xf numFmtId="49" fontId="18" fillId="0" borderId="20" xfId="0" applyNumberFormat="1" applyFont="1" applyFill="1" applyBorder="1" applyAlignment="1">
      <alignment horizontal="left" vertical="center" wrapText="1" indent="1"/>
    </xf>
    <xf numFmtId="49" fontId="18" fillId="0" borderId="20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horizontal="left" vertical="top" wrapText="1"/>
    </xf>
    <xf numFmtId="49" fontId="27" fillId="0" borderId="13" xfId="0" applyNumberFormat="1" applyFont="1" applyFill="1" applyBorder="1" applyAlignment="1">
      <alignment horizontal="left" vertical="center" wrapText="1" readingOrder="1"/>
    </xf>
    <xf numFmtId="0" fontId="19" fillId="0" borderId="21" xfId="0" applyFont="1" applyFill="1" applyBorder="1" applyAlignment="1">
      <alignment vertical="center"/>
    </xf>
    <xf numFmtId="49" fontId="19" fillId="0" borderId="20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left" vertical="top" wrapText="1" readingOrder="1"/>
    </xf>
    <xf numFmtId="0" fontId="19" fillId="34" borderId="1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vertical="top" wrapText="1"/>
    </xf>
    <xf numFmtId="209" fontId="14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vertical="top" wrapText="1"/>
    </xf>
    <xf numFmtId="49" fontId="19" fillId="0" borderId="19" xfId="0" applyNumberFormat="1" applyFont="1" applyFill="1" applyBorder="1" applyAlignment="1">
      <alignment horizontal="center" vertical="top"/>
    </xf>
    <xf numFmtId="0" fontId="22" fillId="0" borderId="19" xfId="0" applyFont="1" applyFill="1" applyBorder="1" applyAlignment="1">
      <alignment horizontal="left" vertical="top" wrapText="1"/>
    </xf>
    <xf numFmtId="209" fontId="14" fillId="0" borderId="19" xfId="0" applyNumberFormat="1" applyFont="1" applyFill="1" applyBorder="1" applyAlignment="1">
      <alignment horizontal="center" vertical="center" wrapText="1"/>
    </xf>
    <xf numFmtId="209" fontId="14" fillId="0" borderId="19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left" vertical="center" wrapText="1" indent="1"/>
    </xf>
    <xf numFmtId="209" fontId="14" fillId="0" borderId="19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35" fillId="0" borderId="24" xfId="0" applyNumberFormat="1" applyFont="1" applyFill="1" applyBorder="1" applyAlignment="1">
      <alignment vertical="top" wrapText="1"/>
    </xf>
    <xf numFmtId="49" fontId="22" fillId="0" borderId="13" xfId="0" applyNumberFormat="1" applyFont="1" applyFill="1" applyBorder="1" applyAlignment="1">
      <alignment wrapText="1"/>
    </xf>
    <xf numFmtId="49" fontId="35" fillId="0" borderId="24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vertical="center"/>
    </xf>
    <xf numFmtId="0" fontId="19" fillId="0" borderId="25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14" fillId="0" borderId="17" xfId="0" applyNumberFormat="1" applyFont="1" applyFill="1" applyBorder="1" applyAlignment="1">
      <alignment horizontal="right" wrapText="1"/>
    </xf>
    <xf numFmtId="49" fontId="14" fillId="0" borderId="13" xfId="0" applyNumberFormat="1" applyFont="1" applyFill="1" applyBorder="1" applyAlignment="1">
      <alignment horizontal="right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21" fillId="0" borderId="0" xfId="0" applyNumberFormat="1" applyFont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203" fontId="21" fillId="0" borderId="17" xfId="0" applyNumberFormat="1" applyFont="1" applyFill="1" applyBorder="1" applyAlignment="1">
      <alignment horizontal="center" vertical="center" wrapText="1"/>
    </xf>
    <xf numFmtId="203" fontId="21" fillId="0" borderId="13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 readingOrder="1"/>
    </xf>
    <xf numFmtId="0" fontId="14" fillId="0" borderId="13" xfId="0" applyNumberFormat="1" applyFont="1" applyFill="1" applyBorder="1" applyAlignment="1">
      <alignment horizontal="center" vertical="center" wrapText="1" readingOrder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7" fillId="34" borderId="26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49" fontId="23" fillId="0" borderId="3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203" fontId="21" fillId="0" borderId="26" xfId="0" applyNumberFormat="1" applyFont="1" applyFill="1" applyBorder="1" applyAlignment="1">
      <alignment horizontal="center" vertical="center" textRotation="90" wrapText="1"/>
    </xf>
    <xf numFmtId="203" fontId="21" fillId="0" borderId="12" xfId="0" applyNumberFormat="1" applyFont="1" applyFill="1" applyBorder="1" applyAlignment="1">
      <alignment horizontal="center" vertical="center" textRotation="90" wrapText="1"/>
    </xf>
    <xf numFmtId="203" fontId="21" fillId="0" borderId="17" xfId="0" applyNumberFormat="1" applyFont="1" applyFill="1" applyBorder="1" applyAlignment="1">
      <alignment horizontal="center" vertical="center" textRotation="90" wrapText="1"/>
    </xf>
    <xf numFmtId="203" fontId="21" fillId="0" borderId="13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4">
      <selection activeCell="B28" sqref="B28"/>
    </sheetView>
  </sheetViews>
  <sheetFormatPr defaultColWidth="9.140625" defaultRowHeight="12.75"/>
  <cols>
    <col min="1" max="1" width="8.421875" style="89" customWidth="1"/>
    <col min="2" max="2" width="51.421875" style="89" customWidth="1"/>
    <col min="3" max="3" width="9.8515625" style="89" customWidth="1"/>
    <col min="4" max="4" width="11.57421875" style="101" customWidth="1"/>
    <col min="5" max="5" width="12.140625" style="103" customWidth="1"/>
    <col min="6" max="6" width="10.00390625" style="89" customWidth="1"/>
    <col min="7" max="16384" width="9.140625" style="89" customWidth="1"/>
  </cols>
  <sheetData>
    <row r="1" spans="3:6" ht="14.25">
      <c r="C1" s="289" t="s">
        <v>150</v>
      </c>
      <c r="D1" s="289"/>
      <c r="E1" s="289"/>
      <c r="F1" s="289"/>
    </row>
    <row r="2" spans="3:6" ht="14.25">
      <c r="C2" s="289" t="s">
        <v>157</v>
      </c>
      <c r="D2" s="289"/>
      <c r="E2" s="289"/>
      <c r="F2" s="289"/>
    </row>
    <row r="3" spans="3:6" ht="14.25">
      <c r="C3" s="289" t="s">
        <v>252</v>
      </c>
      <c r="D3" s="289"/>
      <c r="E3" s="289"/>
      <c r="F3" s="289"/>
    </row>
    <row r="4" spans="1:6" s="85" customFormat="1" ht="20.25">
      <c r="A4" s="284" t="s">
        <v>60</v>
      </c>
      <c r="B4" s="284"/>
      <c r="C4" s="284"/>
      <c r="D4" s="284"/>
      <c r="E4" s="284"/>
      <c r="F4" s="284"/>
    </row>
    <row r="5" spans="1:6" s="86" customFormat="1" ht="35.25" customHeight="1">
      <c r="A5" s="295" t="s">
        <v>253</v>
      </c>
      <c r="B5" s="295"/>
      <c r="C5" s="295"/>
      <c r="D5" s="295"/>
      <c r="E5" s="295"/>
      <c r="F5" s="295"/>
    </row>
    <row r="6" spans="1:6" ht="14.25" thickBot="1">
      <c r="A6" s="87"/>
      <c r="B6" s="87"/>
      <c r="C6" s="87"/>
      <c r="D6" s="102"/>
      <c r="F6" s="90" t="s">
        <v>61</v>
      </c>
    </row>
    <row r="7" spans="1:6" s="91" customFormat="1" ht="98.25" customHeight="1">
      <c r="A7" s="285" t="s">
        <v>62</v>
      </c>
      <c r="B7" s="287" t="s">
        <v>63</v>
      </c>
      <c r="C7" s="287" t="s">
        <v>64</v>
      </c>
      <c r="D7" s="290" t="s">
        <v>98</v>
      </c>
      <c r="E7" s="292" t="s">
        <v>156</v>
      </c>
      <c r="F7" s="293"/>
    </row>
    <row r="8" spans="1:6" s="91" customFormat="1" ht="52.5" customHeight="1">
      <c r="A8" s="286"/>
      <c r="B8" s="288"/>
      <c r="C8" s="288"/>
      <c r="D8" s="291"/>
      <c r="E8" s="83" t="s">
        <v>99</v>
      </c>
      <c r="F8" s="110" t="s">
        <v>100</v>
      </c>
    </row>
    <row r="9" spans="1:6" s="92" customFormat="1" ht="14.25">
      <c r="A9" s="172" t="s">
        <v>11</v>
      </c>
      <c r="B9" s="83">
        <v>2</v>
      </c>
      <c r="C9" s="96">
        <v>3</v>
      </c>
      <c r="D9" s="186">
        <v>4</v>
      </c>
      <c r="E9" s="96">
        <v>5</v>
      </c>
      <c r="F9" s="110">
        <v>6</v>
      </c>
    </row>
    <row r="10" spans="1:6" s="93" customFormat="1" ht="31.5">
      <c r="A10" s="188">
        <v>1000</v>
      </c>
      <c r="B10" s="187" t="s">
        <v>90</v>
      </c>
      <c r="C10" s="84"/>
      <c r="D10" s="173">
        <f>E10+F10</f>
        <v>75556.7</v>
      </c>
      <c r="E10" s="173">
        <f>E12+E21</f>
        <v>26520</v>
      </c>
      <c r="F10" s="189" t="str">
        <f>F26</f>
        <v>49036,7</v>
      </c>
    </row>
    <row r="11" spans="1:6" s="88" customFormat="1" ht="14.25">
      <c r="A11" s="80"/>
      <c r="B11" s="79" t="s">
        <v>65</v>
      </c>
      <c r="C11" s="84"/>
      <c r="D11" s="108"/>
      <c r="E11" s="108"/>
      <c r="F11" s="94"/>
    </row>
    <row r="12" spans="1:6" s="88" customFormat="1" ht="16.5">
      <c r="A12" s="82">
        <v>1100</v>
      </c>
      <c r="B12" s="95" t="s">
        <v>222</v>
      </c>
      <c r="C12" s="84"/>
      <c r="D12" s="173">
        <f>E12</f>
        <v>20000</v>
      </c>
      <c r="E12" s="174">
        <f>E14+E18</f>
        <v>20000</v>
      </c>
      <c r="F12" s="94"/>
    </row>
    <row r="13" spans="1:6" s="88" customFormat="1" ht="14.25">
      <c r="A13" s="80"/>
      <c r="B13" s="97" t="s">
        <v>66</v>
      </c>
      <c r="C13" s="84"/>
      <c r="D13" s="108"/>
      <c r="E13" s="108"/>
      <c r="F13" s="94"/>
    </row>
    <row r="14" spans="1:6" s="88" customFormat="1" ht="14.25">
      <c r="A14" s="82">
        <v>1110</v>
      </c>
      <c r="B14" s="98" t="s">
        <v>223</v>
      </c>
      <c r="C14" s="84"/>
      <c r="D14" s="173">
        <f>E14</f>
        <v>4540</v>
      </c>
      <c r="E14" s="174">
        <f>E16+E17</f>
        <v>4540</v>
      </c>
      <c r="F14" s="94"/>
    </row>
    <row r="15" spans="1:6" s="88" customFormat="1" ht="14.25">
      <c r="A15" s="80"/>
      <c r="B15" s="97" t="s">
        <v>66</v>
      </c>
      <c r="C15" s="84"/>
      <c r="D15" s="108"/>
      <c r="E15" s="108"/>
      <c r="F15" s="94"/>
    </row>
    <row r="16" spans="1:6" s="88" customFormat="1" ht="27">
      <c r="A16" s="81" t="s">
        <v>103</v>
      </c>
      <c r="B16" s="97" t="s">
        <v>67</v>
      </c>
      <c r="C16" s="84"/>
      <c r="D16" s="173">
        <f>E16</f>
        <v>2640</v>
      </c>
      <c r="E16" s="173">
        <v>2640</v>
      </c>
      <c r="F16" s="94"/>
    </row>
    <row r="17" spans="1:6" s="88" customFormat="1" ht="27">
      <c r="A17" s="81" t="s">
        <v>104</v>
      </c>
      <c r="B17" s="97" t="s">
        <v>68</v>
      </c>
      <c r="C17" s="84"/>
      <c r="D17" s="174" t="str">
        <f>E17</f>
        <v>1900,0</v>
      </c>
      <c r="E17" s="83" t="s">
        <v>250</v>
      </c>
      <c r="F17" s="94"/>
    </row>
    <row r="18" spans="1:6" s="88" customFormat="1" ht="14.25">
      <c r="A18" s="82">
        <v>1120</v>
      </c>
      <c r="B18" s="98" t="s">
        <v>224</v>
      </c>
      <c r="C18" s="84"/>
      <c r="D18" s="173" t="str">
        <f>E18</f>
        <v>15460,0</v>
      </c>
      <c r="E18" s="174" t="str">
        <f>E20</f>
        <v>15460,0</v>
      </c>
      <c r="F18" s="94"/>
    </row>
    <row r="19" spans="1:6" s="88" customFormat="1" ht="14.25">
      <c r="A19" s="80"/>
      <c r="B19" s="97" t="s">
        <v>66</v>
      </c>
      <c r="C19" s="84"/>
      <c r="D19" s="108"/>
      <c r="E19" s="108"/>
      <c r="F19" s="94"/>
    </row>
    <row r="20" spans="1:6" s="88" customFormat="1" ht="14.25">
      <c r="A20" s="81" t="s">
        <v>105</v>
      </c>
      <c r="B20" s="97" t="s">
        <v>86</v>
      </c>
      <c r="C20" s="84"/>
      <c r="D20" s="174" t="str">
        <f>E20</f>
        <v>15460,0</v>
      </c>
      <c r="E20" s="83" t="s">
        <v>251</v>
      </c>
      <c r="F20" s="94"/>
    </row>
    <row r="21" spans="1:6" s="88" customFormat="1" ht="14.25">
      <c r="A21" s="82">
        <v>1300</v>
      </c>
      <c r="B21" s="98" t="s">
        <v>87</v>
      </c>
      <c r="C21" s="79"/>
      <c r="D21" s="175">
        <f>E21</f>
        <v>6520</v>
      </c>
      <c r="E21" s="175">
        <f>E23</f>
        <v>6520</v>
      </c>
      <c r="F21" s="99"/>
    </row>
    <row r="22" spans="1:6" s="88" customFormat="1" ht="14.25">
      <c r="A22" s="80"/>
      <c r="B22" s="97" t="s">
        <v>66</v>
      </c>
      <c r="C22" s="79"/>
      <c r="D22" s="175"/>
      <c r="E22" s="175"/>
      <c r="F22" s="99"/>
    </row>
    <row r="23" spans="1:6" s="88" customFormat="1" ht="14.25">
      <c r="A23" s="82">
        <v>1330</v>
      </c>
      <c r="B23" s="98" t="s">
        <v>225</v>
      </c>
      <c r="C23" s="79"/>
      <c r="D23" s="175">
        <f>E23</f>
        <v>6520</v>
      </c>
      <c r="E23" s="175">
        <f>E25</f>
        <v>6520</v>
      </c>
      <c r="F23" s="99"/>
    </row>
    <row r="24" spans="1:6" s="88" customFormat="1" ht="14.25">
      <c r="A24" s="80"/>
      <c r="B24" s="97" t="s">
        <v>66</v>
      </c>
      <c r="C24" s="79"/>
      <c r="D24" s="175"/>
      <c r="E24" s="175"/>
      <c r="F24" s="99"/>
    </row>
    <row r="25" spans="1:6" s="88" customFormat="1" ht="54.75" thickBot="1">
      <c r="A25" s="248" t="s">
        <v>106</v>
      </c>
      <c r="B25" s="249" t="s">
        <v>88</v>
      </c>
      <c r="C25" s="250"/>
      <c r="D25" s="275">
        <f>E25</f>
        <v>6520</v>
      </c>
      <c r="E25" s="275">
        <v>6520</v>
      </c>
      <c r="F25" s="276"/>
    </row>
    <row r="26" spans="1:6" s="88" customFormat="1" ht="14.25">
      <c r="A26" s="82" t="s">
        <v>280</v>
      </c>
      <c r="B26" s="98" t="s">
        <v>281</v>
      </c>
      <c r="C26" s="96">
        <v>7451</v>
      </c>
      <c r="D26" s="175" t="str">
        <f>F26</f>
        <v>49036,7</v>
      </c>
      <c r="E26" s="175"/>
      <c r="F26" s="280" t="str">
        <f>F27</f>
        <v>49036,7</v>
      </c>
    </row>
    <row r="27" spans="1:6" s="88" customFormat="1" ht="27">
      <c r="A27" s="81" t="s">
        <v>278</v>
      </c>
      <c r="B27" s="274" t="s">
        <v>279</v>
      </c>
      <c r="C27" s="274"/>
      <c r="D27" s="175" t="str">
        <f>F27</f>
        <v>49036,7</v>
      </c>
      <c r="E27" s="175"/>
      <c r="F27" s="96" t="s">
        <v>282</v>
      </c>
    </row>
    <row r="28" spans="1:6" ht="10.5" customHeight="1">
      <c r="A28" s="179"/>
      <c r="B28" s="180"/>
      <c r="C28" s="178"/>
      <c r="D28" s="181"/>
      <c r="E28" s="182"/>
      <c r="F28" s="179"/>
    </row>
    <row r="29" spans="1:6" ht="18" customHeight="1">
      <c r="A29" s="294" t="s">
        <v>233</v>
      </c>
      <c r="B29" s="294"/>
      <c r="C29" s="294"/>
      <c r="D29" s="294"/>
      <c r="E29" s="294"/>
      <c r="F29" s="294"/>
    </row>
    <row r="30" spans="1:6" ht="19.5" customHeight="1">
      <c r="A30" s="179"/>
      <c r="B30" s="180"/>
      <c r="C30" s="178"/>
      <c r="D30" s="181"/>
      <c r="E30" s="182"/>
      <c r="F30" s="179"/>
    </row>
    <row r="31" ht="100.5" customHeight="1" hidden="1"/>
    <row r="32" spans="1:3" ht="16.5">
      <c r="A32" s="100" t="s">
        <v>107</v>
      </c>
      <c r="B32" s="85"/>
      <c r="C32" s="85"/>
    </row>
  </sheetData>
  <sheetProtection/>
  <mergeCells count="11">
    <mergeCell ref="A29:F29"/>
    <mergeCell ref="A5:F5"/>
    <mergeCell ref="A4:F4"/>
    <mergeCell ref="A7:A8"/>
    <mergeCell ref="B7:B8"/>
    <mergeCell ref="C7:C8"/>
    <mergeCell ref="C1:F1"/>
    <mergeCell ref="C2:F2"/>
    <mergeCell ref="C3:F3"/>
    <mergeCell ref="D7:D8"/>
    <mergeCell ref="E7:F7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22">
      <selection activeCell="O11" sqref="O11"/>
    </sheetView>
  </sheetViews>
  <sheetFormatPr defaultColWidth="9.140625" defaultRowHeight="12.75"/>
  <cols>
    <col min="1" max="1" width="5.140625" style="29" customWidth="1"/>
    <col min="2" max="2" width="5.421875" style="48" customWidth="1"/>
    <col min="3" max="3" width="5.421875" style="49" customWidth="1"/>
    <col min="4" max="4" width="5.7109375" style="50" customWidth="1"/>
    <col min="5" max="5" width="46.421875" style="44" customWidth="1"/>
    <col min="6" max="6" width="16.57421875" style="105" customWidth="1"/>
    <col min="7" max="7" width="12.57421875" style="106" customWidth="1"/>
    <col min="8" max="8" width="11.57421875" style="105" customWidth="1"/>
    <col min="9" max="16384" width="9.140625" style="24" customWidth="1"/>
  </cols>
  <sheetData>
    <row r="1" spans="6:8" ht="17.25">
      <c r="F1" s="296" t="s">
        <v>151</v>
      </c>
      <c r="G1" s="296"/>
      <c r="H1" s="296"/>
    </row>
    <row r="2" spans="5:8" ht="17.25">
      <c r="E2" s="298" t="s">
        <v>157</v>
      </c>
      <c r="F2" s="298"/>
      <c r="G2" s="298"/>
      <c r="H2" s="298"/>
    </row>
    <row r="3" spans="5:8" ht="17.25">
      <c r="E3" s="298" t="s">
        <v>248</v>
      </c>
      <c r="F3" s="298"/>
      <c r="G3" s="298"/>
      <c r="H3" s="298"/>
    </row>
    <row r="4" spans="6:8" ht="17.25">
      <c r="F4" s="297"/>
      <c r="G4" s="297"/>
      <c r="H4" s="297"/>
    </row>
    <row r="5" spans="1:8" ht="20.25">
      <c r="A5" s="299" t="s">
        <v>108</v>
      </c>
      <c r="B5" s="299"/>
      <c r="C5" s="299"/>
      <c r="D5" s="299"/>
      <c r="E5" s="299"/>
      <c r="F5" s="299"/>
      <c r="G5" s="299"/>
      <c r="H5" s="299"/>
    </row>
    <row r="6" spans="1:8" ht="36" customHeight="1">
      <c r="A6" s="300" t="s">
        <v>249</v>
      </c>
      <c r="B6" s="300"/>
      <c r="C6" s="300"/>
      <c r="D6" s="300"/>
      <c r="E6" s="300"/>
      <c r="F6" s="300"/>
      <c r="G6" s="300"/>
      <c r="H6" s="300"/>
    </row>
    <row r="7" spans="2:7" ht="18" thickBot="1">
      <c r="B7" s="30"/>
      <c r="C7" s="31"/>
      <c r="D7" s="31"/>
      <c r="E7" s="32"/>
      <c r="G7" s="106" t="s">
        <v>115</v>
      </c>
    </row>
    <row r="8" spans="1:8" s="34" customFormat="1" ht="77.25" customHeight="1">
      <c r="A8" s="301" t="s">
        <v>109</v>
      </c>
      <c r="B8" s="303" t="s">
        <v>110</v>
      </c>
      <c r="C8" s="305" t="s">
        <v>111</v>
      </c>
      <c r="D8" s="305" t="s">
        <v>112</v>
      </c>
      <c r="E8" s="307" t="s">
        <v>113</v>
      </c>
      <c r="F8" s="309" t="s">
        <v>114</v>
      </c>
      <c r="G8" s="292" t="s">
        <v>156</v>
      </c>
      <c r="H8" s="293"/>
    </row>
    <row r="9" spans="1:8" s="35" customFormat="1" ht="39" customHeight="1">
      <c r="A9" s="302"/>
      <c r="B9" s="304"/>
      <c r="C9" s="306"/>
      <c r="D9" s="306"/>
      <c r="E9" s="308"/>
      <c r="F9" s="310"/>
      <c r="G9" s="83" t="s">
        <v>99</v>
      </c>
      <c r="H9" s="111" t="s">
        <v>100</v>
      </c>
    </row>
    <row r="10" spans="1:8" s="36" customFormat="1" ht="17.25">
      <c r="A10" s="122" t="s">
        <v>11</v>
      </c>
      <c r="B10" s="114" t="s">
        <v>12</v>
      </c>
      <c r="C10" s="114" t="s">
        <v>145</v>
      </c>
      <c r="D10" s="114" t="s">
        <v>117</v>
      </c>
      <c r="E10" s="114" t="s">
        <v>118</v>
      </c>
      <c r="F10" s="83" t="s">
        <v>119</v>
      </c>
      <c r="G10" s="83" t="s">
        <v>120</v>
      </c>
      <c r="H10" s="110" t="s">
        <v>121</v>
      </c>
    </row>
    <row r="11" spans="1:8" s="37" customFormat="1" ht="52.5" customHeight="1">
      <c r="A11" s="123">
        <v>2000</v>
      </c>
      <c r="B11" s="115" t="s">
        <v>93</v>
      </c>
      <c r="C11" s="116" t="s">
        <v>94</v>
      </c>
      <c r="D11" s="117" t="s">
        <v>94</v>
      </c>
      <c r="E11" s="118" t="s">
        <v>84</v>
      </c>
      <c r="F11" s="176">
        <f>G11+H11-G65</f>
        <v>241802.5</v>
      </c>
      <c r="G11" s="176">
        <v>51470.6</v>
      </c>
      <c r="H11" s="185">
        <f>H12+H36+H48+H56</f>
        <v>239368.7</v>
      </c>
    </row>
    <row r="12" spans="1:8" s="37" customFormat="1" ht="46.5">
      <c r="A12" s="41">
        <v>2100</v>
      </c>
      <c r="B12" s="39" t="s">
        <v>53</v>
      </c>
      <c r="C12" s="39" t="s">
        <v>10</v>
      </c>
      <c r="D12" s="39" t="s">
        <v>10</v>
      </c>
      <c r="E12" s="193" t="s">
        <v>160</v>
      </c>
      <c r="F12" s="176">
        <f>G12+H12</f>
        <v>64898.4</v>
      </c>
      <c r="G12" s="176">
        <f>G14+G17</f>
        <v>38398.4</v>
      </c>
      <c r="H12" s="185">
        <f>H14+H17</f>
        <v>26500</v>
      </c>
    </row>
    <row r="13" spans="1:8" s="37" customFormat="1" ht="17.25">
      <c r="A13" s="38"/>
      <c r="B13" s="39"/>
      <c r="C13" s="39"/>
      <c r="D13" s="39"/>
      <c r="E13" s="119" t="s">
        <v>122</v>
      </c>
      <c r="F13" s="176"/>
      <c r="G13" s="176"/>
      <c r="H13" s="185"/>
    </row>
    <row r="14" spans="1:8" s="37" customFormat="1" ht="40.5">
      <c r="A14" s="38">
        <v>2110</v>
      </c>
      <c r="B14" s="39" t="s">
        <v>53</v>
      </c>
      <c r="C14" s="39" t="s">
        <v>11</v>
      </c>
      <c r="D14" s="39" t="s">
        <v>10</v>
      </c>
      <c r="E14" s="120" t="s">
        <v>161</v>
      </c>
      <c r="F14" s="176">
        <f>G14+H14</f>
        <v>2798.4</v>
      </c>
      <c r="G14" s="176">
        <f>G16</f>
        <v>1298.4</v>
      </c>
      <c r="H14" s="185">
        <f>H16</f>
        <v>1500</v>
      </c>
    </row>
    <row r="15" spans="1:8" s="37" customFormat="1" ht="17.25">
      <c r="A15" s="38"/>
      <c r="B15" s="39"/>
      <c r="C15" s="39"/>
      <c r="D15" s="39"/>
      <c r="E15" s="119" t="s">
        <v>123</v>
      </c>
      <c r="F15" s="176"/>
      <c r="G15" s="176"/>
      <c r="H15" s="185"/>
    </row>
    <row r="16" spans="1:8" s="37" customFormat="1" ht="27">
      <c r="A16" s="38">
        <v>2111</v>
      </c>
      <c r="B16" s="40" t="s">
        <v>53</v>
      </c>
      <c r="C16" s="40" t="s">
        <v>11</v>
      </c>
      <c r="D16" s="40" t="s">
        <v>11</v>
      </c>
      <c r="E16" s="119" t="s">
        <v>162</v>
      </c>
      <c r="F16" s="176">
        <f>G16+H16</f>
        <v>2798.4</v>
      </c>
      <c r="G16" s="176">
        <v>1298.4</v>
      </c>
      <c r="H16" s="185">
        <v>1500</v>
      </c>
    </row>
    <row r="17" spans="1:8" s="37" customFormat="1" ht="17.25">
      <c r="A17" s="38">
        <v>2130</v>
      </c>
      <c r="B17" s="39" t="s">
        <v>53</v>
      </c>
      <c r="C17" s="39" t="s">
        <v>145</v>
      </c>
      <c r="D17" s="39" t="s">
        <v>10</v>
      </c>
      <c r="E17" s="120" t="s">
        <v>163</v>
      </c>
      <c r="F17" s="176">
        <f>G17</f>
        <v>37100</v>
      </c>
      <c r="G17" s="176">
        <f>G19+G20</f>
        <v>37100</v>
      </c>
      <c r="H17" s="185">
        <f>H20</f>
        <v>25000</v>
      </c>
    </row>
    <row r="18" spans="1:8" s="37" customFormat="1" ht="17.25">
      <c r="A18" s="38"/>
      <c r="B18" s="39"/>
      <c r="C18" s="39"/>
      <c r="D18" s="39"/>
      <c r="E18" s="119" t="s">
        <v>123</v>
      </c>
      <c r="F18" s="176"/>
      <c r="G18" s="176"/>
      <c r="H18" s="185"/>
    </row>
    <row r="19" spans="1:8" s="37" customFormat="1" ht="17.25">
      <c r="A19" s="38">
        <v>2133</v>
      </c>
      <c r="B19" s="39" t="s">
        <v>53</v>
      </c>
      <c r="C19" s="39" t="s">
        <v>145</v>
      </c>
      <c r="D19" s="39" t="s">
        <v>11</v>
      </c>
      <c r="E19" s="119" t="s">
        <v>164</v>
      </c>
      <c r="F19" s="176">
        <f>G19</f>
        <v>0</v>
      </c>
      <c r="G19" s="176">
        <v>0</v>
      </c>
      <c r="H19" s="185"/>
    </row>
    <row r="20" spans="1:8" s="37" customFormat="1" ht="15" customHeight="1">
      <c r="A20" s="38">
        <v>2133</v>
      </c>
      <c r="B20" s="40" t="s">
        <v>53</v>
      </c>
      <c r="C20" s="40" t="s">
        <v>145</v>
      </c>
      <c r="D20" s="40" t="s">
        <v>145</v>
      </c>
      <c r="E20" s="119" t="s">
        <v>124</v>
      </c>
      <c r="F20" s="176">
        <f>G20+H20</f>
        <v>62100</v>
      </c>
      <c r="G20" s="176">
        <v>37100</v>
      </c>
      <c r="H20" s="185">
        <v>25000</v>
      </c>
    </row>
    <row r="21" spans="1:8" s="37" customFormat="1" ht="33">
      <c r="A21" s="41">
        <v>2400</v>
      </c>
      <c r="B21" s="39" t="s">
        <v>54</v>
      </c>
      <c r="C21" s="39" t="s">
        <v>10</v>
      </c>
      <c r="D21" s="39" t="s">
        <v>10</v>
      </c>
      <c r="E21" s="193" t="s">
        <v>165</v>
      </c>
      <c r="F21" s="176">
        <f>G21+H21</f>
        <v>2020</v>
      </c>
      <c r="G21" s="176">
        <f>G23+G26</f>
        <v>2020</v>
      </c>
      <c r="H21" s="185"/>
    </row>
    <row r="22" spans="1:8" s="37" customFormat="1" ht="17.25">
      <c r="A22" s="38"/>
      <c r="B22" s="39"/>
      <c r="C22" s="39"/>
      <c r="D22" s="39"/>
      <c r="E22" s="119" t="s">
        <v>122</v>
      </c>
      <c r="F22" s="176"/>
      <c r="G22" s="176"/>
      <c r="H22" s="185"/>
    </row>
    <row r="23" spans="1:8" s="37" customFormat="1" ht="27">
      <c r="A23" s="38">
        <v>2410</v>
      </c>
      <c r="B23" s="39" t="s">
        <v>54</v>
      </c>
      <c r="C23" s="39" t="s">
        <v>11</v>
      </c>
      <c r="D23" s="39" t="s">
        <v>10</v>
      </c>
      <c r="E23" s="120" t="s">
        <v>236</v>
      </c>
      <c r="F23" s="176">
        <f>G23+H23</f>
        <v>20</v>
      </c>
      <c r="G23" s="176">
        <f>G25</f>
        <v>20</v>
      </c>
      <c r="H23" s="185"/>
    </row>
    <row r="24" spans="1:8" s="37" customFormat="1" ht="17.25">
      <c r="A24" s="38"/>
      <c r="B24" s="39"/>
      <c r="C24" s="39"/>
      <c r="D24" s="39"/>
      <c r="E24" s="119" t="s">
        <v>123</v>
      </c>
      <c r="F24" s="176"/>
      <c r="G24" s="176"/>
      <c r="H24" s="185"/>
    </row>
    <row r="25" spans="1:8" s="37" customFormat="1" ht="27">
      <c r="A25" s="38">
        <v>2411</v>
      </c>
      <c r="B25" s="40" t="s">
        <v>54</v>
      </c>
      <c r="C25" s="40" t="s">
        <v>11</v>
      </c>
      <c r="D25" s="40" t="s">
        <v>11</v>
      </c>
      <c r="E25" s="119" t="s">
        <v>237</v>
      </c>
      <c r="F25" s="176">
        <f>G25</f>
        <v>20</v>
      </c>
      <c r="G25" s="176">
        <v>20</v>
      </c>
      <c r="H25" s="185"/>
    </row>
    <row r="26" spans="1:8" s="37" customFormat="1" ht="38.25" customHeight="1">
      <c r="A26" s="104">
        <v>2420</v>
      </c>
      <c r="B26" s="39" t="s">
        <v>54</v>
      </c>
      <c r="C26" s="39" t="s">
        <v>12</v>
      </c>
      <c r="D26" s="39" t="s">
        <v>10</v>
      </c>
      <c r="E26" s="177" t="s">
        <v>297</v>
      </c>
      <c r="F26" s="176">
        <v>2000</v>
      </c>
      <c r="G26" s="176">
        <f>G27</f>
        <v>2000</v>
      </c>
      <c r="H26" s="185"/>
    </row>
    <row r="27" spans="1:8" s="37" customFormat="1" ht="17.25">
      <c r="A27" s="38">
        <v>2421</v>
      </c>
      <c r="B27" s="40" t="s">
        <v>54</v>
      </c>
      <c r="C27" s="40" t="s">
        <v>12</v>
      </c>
      <c r="D27" s="40" t="s">
        <v>11</v>
      </c>
      <c r="E27" s="119" t="s">
        <v>298</v>
      </c>
      <c r="F27" s="176">
        <f>G27</f>
        <v>2000</v>
      </c>
      <c r="G27" s="176">
        <v>2000</v>
      </c>
      <c r="H27" s="185"/>
    </row>
    <row r="28" spans="1:8" s="37" customFormat="1" ht="46.5">
      <c r="A28" s="41">
        <v>2500</v>
      </c>
      <c r="B28" s="39" t="s">
        <v>55</v>
      </c>
      <c r="C28" s="39" t="s">
        <v>10</v>
      </c>
      <c r="D28" s="39" t="s">
        <v>10</v>
      </c>
      <c r="E28" s="193" t="s">
        <v>174</v>
      </c>
      <c r="F28" s="176">
        <f>G28</f>
        <v>59030.5</v>
      </c>
      <c r="G28" s="176">
        <f>G30+G33</f>
        <v>59030.5</v>
      </c>
      <c r="H28" s="185"/>
    </row>
    <row r="29" spans="1:8" s="37" customFormat="1" ht="17.25">
      <c r="A29" s="38"/>
      <c r="B29" s="39"/>
      <c r="C29" s="39"/>
      <c r="D29" s="39"/>
      <c r="E29" s="119" t="s">
        <v>122</v>
      </c>
      <c r="F29" s="176"/>
      <c r="G29" s="176"/>
      <c r="H29" s="185"/>
    </row>
    <row r="30" spans="1:8" s="37" customFormat="1" ht="23.25" customHeight="1">
      <c r="A30" s="38">
        <v>2510</v>
      </c>
      <c r="B30" s="39" t="s">
        <v>55</v>
      </c>
      <c r="C30" s="39" t="s">
        <v>11</v>
      </c>
      <c r="D30" s="39" t="s">
        <v>10</v>
      </c>
      <c r="E30" s="210" t="s">
        <v>175</v>
      </c>
      <c r="F30" s="176">
        <f>G30</f>
        <v>27130.5</v>
      </c>
      <c r="G30" s="176">
        <f>G32</f>
        <v>27130.5</v>
      </c>
      <c r="H30" s="185"/>
    </row>
    <row r="31" spans="1:8" s="37" customFormat="1" ht="18" customHeight="1">
      <c r="A31" s="38"/>
      <c r="B31" s="39"/>
      <c r="C31" s="39"/>
      <c r="D31" s="39"/>
      <c r="E31" s="119" t="s">
        <v>123</v>
      </c>
      <c r="F31" s="176"/>
      <c r="G31" s="176"/>
      <c r="H31" s="185"/>
    </row>
    <row r="32" spans="1:8" s="37" customFormat="1" ht="17.25">
      <c r="A32" s="38">
        <v>2511</v>
      </c>
      <c r="B32" s="40" t="s">
        <v>55</v>
      </c>
      <c r="C32" s="40" t="s">
        <v>11</v>
      </c>
      <c r="D32" s="40" t="s">
        <v>11</v>
      </c>
      <c r="E32" s="119" t="s">
        <v>175</v>
      </c>
      <c r="F32" s="176">
        <f>G32</f>
        <v>27130.5</v>
      </c>
      <c r="G32" s="176">
        <v>27130.5</v>
      </c>
      <c r="H32" s="185"/>
    </row>
    <row r="33" spans="1:8" s="37" customFormat="1" ht="27">
      <c r="A33" s="38">
        <v>2560</v>
      </c>
      <c r="B33" s="39" t="s">
        <v>55</v>
      </c>
      <c r="C33" s="39" t="s">
        <v>119</v>
      </c>
      <c r="D33" s="39" t="s">
        <v>10</v>
      </c>
      <c r="E33" s="120" t="s">
        <v>273</v>
      </c>
      <c r="F33" s="176">
        <f>G33</f>
        <v>31900</v>
      </c>
      <c r="G33" s="176">
        <f>G35</f>
        <v>31900</v>
      </c>
      <c r="H33" s="185"/>
    </row>
    <row r="34" spans="1:8" s="37" customFormat="1" ht="17.25">
      <c r="A34" s="38"/>
      <c r="B34" s="39"/>
      <c r="C34" s="39"/>
      <c r="D34" s="39"/>
      <c r="E34" s="119" t="s">
        <v>123</v>
      </c>
      <c r="F34" s="176"/>
      <c r="G34" s="176"/>
      <c r="H34" s="185"/>
    </row>
    <row r="35" spans="1:8" s="37" customFormat="1" ht="27">
      <c r="A35" s="38">
        <v>2561</v>
      </c>
      <c r="B35" s="40" t="s">
        <v>55</v>
      </c>
      <c r="C35" s="40" t="s">
        <v>119</v>
      </c>
      <c r="D35" s="40" t="s">
        <v>11</v>
      </c>
      <c r="E35" s="119" t="s">
        <v>272</v>
      </c>
      <c r="F35" s="176">
        <f>G35</f>
        <v>31900</v>
      </c>
      <c r="G35" s="176">
        <v>31900</v>
      </c>
      <c r="H35" s="185"/>
    </row>
    <row r="36" spans="1:8" s="37" customFormat="1" ht="46.5">
      <c r="A36" s="41">
        <v>2600</v>
      </c>
      <c r="B36" s="39" t="s">
        <v>56</v>
      </c>
      <c r="C36" s="39" t="s">
        <v>10</v>
      </c>
      <c r="D36" s="39" t="s">
        <v>10</v>
      </c>
      <c r="E36" s="193" t="s">
        <v>166</v>
      </c>
      <c r="F36" s="176">
        <f>G36+H36</f>
        <v>77397</v>
      </c>
      <c r="G36" s="176">
        <f>G40</f>
        <v>2397</v>
      </c>
      <c r="H36" s="185">
        <f>H38</f>
        <v>75000</v>
      </c>
    </row>
    <row r="37" spans="1:8" s="37" customFormat="1" ht="17.25">
      <c r="A37" s="38"/>
      <c r="B37" s="39"/>
      <c r="C37" s="39"/>
      <c r="D37" s="39"/>
      <c r="E37" s="119" t="s">
        <v>122</v>
      </c>
      <c r="F37" s="176"/>
      <c r="G37" s="176"/>
      <c r="H37" s="185"/>
    </row>
    <row r="38" spans="1:8" s="37" customFormat="1" ht="17.25">
      <c r="A38" s="38">
        <v>2610</v>
      </c>
      <c r="B38" s="39" t="s">
        <v>56</v>
      </c>
      <c r="C38" s="39" t="s">
        <v>11</v>
      </c>
      <c r="D38" s="39" t="s">
        <v>10</v>
      </c>
      <c r="E38" s="120" t="s">
        <v>231</v>
      </c>
      <c r="F38" s="176">
        <f>H38</f>
        <v>75000</v>
      </c>
      <c r="G38" s="176"/>
      <c r="H38" s="185">
        <f>H39</f>
        <v>75000</v>
      </c>
    </row>
    <row r="39" spans="1:8" s="37" customFormat="1" ht="17.25">
      <c r="A39" s="38">
        <v>2611</v>
      </c>
      <c r="B39" s="40" t="s">
        <v>56</v>
      </c>
      <c r="C39" s="40" t="s">
        <v>11</v>
      </c>
      <c r="D39" s="40" t="s">
        <v>11</v>
      </c>
      <c r="E39" s="119" t="s">
        <v>167</v>
      </c>
      <c r="F39" s="176">
        <f>H39</f>
        <v>75000</v>
      </c>
      <c r="G39" s="176"/>
      <c r="H39" s="185">
        <v>75000</v>
      </c>
    </row>
    <row r="40" spans="1:8" s="37" customFormat="1" ht="17.25">
      <c r="A40" s="38">
        <v>2640</v>
      </c>
      <c r="B40" s="39" t="s">
        <v>56</v>
      </c>
      <c r="C40" s="39" t="s">
        <v>117</v>
      </c>
      <c r="D40" s="39" t="s">
        <v>10</v>
      </c>
      <c r="E40" s="120" t="s">
        <v>232</v>
      </c>
      <c r="F40" s="176">
        <f>G40</f>
        <v>2397</v>
      </c>
      <c r="G40" s="176">
        <f>G41</f>
        <v>2397</v>
      </c>
      <c r="H40" s="185"/>
    </row>
    <row r="41" spans="1:8" s="37" customFormat="1" ht="17.25">
      <c r="A41" s="38">
        <v>2641</v>
      </c>
      <c r="B41" s="40" t="s">
        <v>56</v>
      </c>
      <c r="C41" s="40" t="s">
        <v>117</v>
      </c>
      <c r="D41" s="40" t="s">
        <v>11</v>
      </c>
      <c r="E41" s="119" t="s">
        <v>168</v>
      </c>
      <c r="F41" s="176">
        <f>G41</f>
        <v>2397</v>
      </c>
      <c r="G41" s="176">
        <v>2397</v>
      </c>
      <c r="H41" s="185"/>
    </row>
    <row r="42" spans="1:8" s="37" customFormat="1" ht="24" customHeight="1">
      <c r="A42" s="41">
        <v>2800</v>
      </c>
      <c r="B42" s="39" t="s">
        <v>57</v>
      </c>
      <c r="C42" s="39" t="s">
        <v>10</v>
      </c>
      <c r="D42" s="39" t="s">
        <v>10</v>
      </c>
      <c r="E42" s="121" t="s">
        <v>83</v>
      </c>
      <c r="F42" s="176">
        <f>G42</f>
        <v>6951</v>
      </c>
      <c r="G42" s="176">
        <f>G44</f>
        <v>6951</v>
      </c>
      <c r="H42" s="185"/>
    </row>
    <row r="43" spans="1:8" s="37" customFormat="1" ht="17.25">
      <c r="A43" s="38"/>
      <c r="B43" s="39"/>
      <c r="C43" s="39"/>
      <c r="D43" s="39"/>
      <c r="E43" s="119" t="s">
        <v>122</v>
      </c>
      <c r="F43" s="176"/>
      <c r="G43" s="176"/>
      <c r="H43" s="185"/>
    </row>
    <row r="44" spans="1:8" s="37" customFormat="1" ht="17.25">
      <c r="A44" s="38">
        <v>2820</v>
      </c>
      <c r="B44" s="39" t="s">
        <v>57</v>
      </c>
      <c r="C44" s="39" t="s">
        <v>12</v>
      </c>
      <c r="D44" s="39" t="s">
        <v>10</v>
      </c>
      <c r="E44" s="120" t="s">
        <v>230</v>
      </c>
      <c r="F44" s="176">
        <f>G44</f>
        <v>6951</v>
      </c>
      <c r="G44" s="176">
        <f>G45+G46+G47</f>
        <v>6951</v>
      </c>
      <c r="H44" s="185"/>
    </row>
    <row r="45" spans="1:8" s="37" customFormat="1" ht="17.25">
      <c r="A45" s="38">
        <v>2821</v>
      </c>
      <c r="B45" s="40" t="s">
        <v>57</v>
      </c>
      <c r="C45" s="40" t="s">
        <v>12</v>
      </c>
      <c r="D45" s="40" t="s">
        <v>11</v>
      </c>
      <c r="E45" s="119" t="s">
        <v>132</v>
      </c>
      <c r="F45" s="176">
        <f>G45</f>
        <v>434</v>
      </c>
      <c r="G45" s="176">
        <v>434</v>
      </c>
      <c r="H45" s="185"/>
    </row>
    <row r="46" spans="1:8" s="37" customFormat="1" ht="17.25">
      <c r="A46" s="38">
        <v>2823</v>
      </c>
      <c r="B46" s="40" t="s">
        <v>57</v>
      </c>
      <c r="C46" s="40" t="s">
        <v>12</v>
      </c>
      <c r="D46" s="40" t="s">
        <v>145</v>
      </c>
      <c r="E46" s="119" t="s">
        <v>169</v>
      </c>
      <c r="F46" s="176">
        <f>G46</f>
        <v>2657</v>
      </c>
      <c r="G46" s="176">
        <v>2657</v>
      </c>
      <c r="H46" s="185"/>
    </row>
    <row r="47" spans="1:8" s="37" customFormat="1" ht="17.25">
      <c r="A47" s="38">
        <v>2824</v>
      </c>
      <c r="B47" s="40" t="s">
        <v>57</v>
      </c>
      <c r="C47" s="40" t="s">
        <v>12</v>
      </c>
      <c r="D47" s="40" t="s">
        <v>117</v>
      </c>
      <c r="E47" s="119" t="s">
        <v>288</v>
      </c>
      <c r="F47" s="176">
        <f>G47</f>
        <v>3860</v>
      </c>
      <c r="G47" s="176">
        <v>3860</v>
      </c>
      <c r="H47" s="185"/>
    </row>
    <row r="48" spans="1:8" s="37" customFormat="1" ht="17.25">
      <c r="A48" s="41">
        <v>2900</v>
      </c>
      <c r="B48" s="39" t="s">
        <v>58</v>
      </c>
      <c r="C48" s="39" t="s">
        <v>10</v>
      </c>
      <c r="D48" s="39" t="s">
        <v>10</v>
      </c>
      <c r="E48" s="193" t="s">
        <v>170</v>
      </c>
      <c r="F48" s="176">
        <f>G48+H48</f>
        <v>157696.40000000002</v>
      </c>
      <c r="G48" s="176">
        <f>G50+G53</f>
        <v>26433.7</v>
      </c>
      <c r="H48" s="185">
        <f>H50+H55</f>
        <v>131262.7</v>
      </c>
    </row>
    <row r="49" spans="1:8" s="37" customFormat="1" ht="17.25">
      <c r="A49" s="38"/>
      <c r="B49" s="39"/>
      <c r="C49" s="39"/>
      <c r="D49" s="39"/>
      <c r="E49" s="119" t="s">
        <v>122</v>
      </c>
      <c r="F49" s="176"/>
      <c r="G49" s="176"/>
      <c r="H49" s="185"/>
    </row>
    <row r="50" spans="1:8" s="37" customFormat="1" ht="27">
      <c r="A50" s="38">
        <v>2910</v>
      </c>
      <c r="B50" s="39" t="s">
        <v>58</v>
      </c>
      <c r="C50" s="39" t="s">
        <v>11</v>
      </c>
      <c r="D50" s="39" t="s">
        <v>10</v>
      </c>
      <c r="E50" s="120" t="s">
        <v>171</v>
      </c>
      <c r="F50" s="176">
        <f>G50+H50</f>
        <v>41851.7</v>
      </c>
      <c r="G50" s="176">
        <f>G52</f>
        <v>18589</v>
      </c>
      <c r="H50" s="185">
        <f>H52</f>
        <v>23262.7</v>
      </c>
    </row>
    <row r="51" spans="1:8" s="37" customFormat="1" ht="17.25">
      <c r="A51" s="38"/>
      <c r="B51" s="39"/>
      <c r="C51" s="39"/>
      <c r="D51" s="39"/>
      <c r="E51" s="119" t="s">
        <v>123</v>
      </c>
      <c r="F51" s="176"/>
      <c r="G51" s="176"/>
      <c r="H51" s="185"/>
    </row>
    <row r="52" spans="1:8" s="37" customFormat="1" ht="17.25">
      <c r="A52" s="38">
        <v>2911</v>
      </c>
      <c r="B52" s="40" t="s">
        <v>58</v>
      </c>
      <c r="C52" s="40" t="s">
        <v>11</v>
      </c>
      <c r="D52" s="40" t="s">
        <v>11</v>
      </c>
      <c r="E52" s="119" t="s">
        <v>133</v>
      </c>
      <c r="F52" s="176">
        <f>G52+H52</f>
        <v>41851.7</v>
      </c>
      <c r="G52" s="176">
        <v>18589</v>
      </c>
      <c r="H52" s="185">
        <v>23262.7</v>
      </c>
    </row>
    <row r="53" spans="1:8" s="37" customFormat="1" ht="17.25">
      <c r="A53" s="38">
        <v>2950</v>
      </c>
      <c r="B53" s="39" t="s">
        <v>58</v>
      </c>
      <c r="C53" s="39" t="s">
        <v>118</v>
      </c>
      <c r="D53" s="39" t="s">
        <v>10</v>
      </c>
      <c r="E53" s="120" t="s">
        <v>172</v>
      </c>
      <c r="F53" s="176">
        <f>G53</f>
        <v>7844.7</v>
      </c>
      <c r="G53" s="176">
        <f>G55</f>
        <v>7844.7</v>
      </c>
      <c r="H53" s="185"/>
    </row>
    <row r="54" spans="1:8" s="37" customFormat="1" ht="17.25">
      <c r="A54" s="38"/>
      <c r="B54" s="39"/>
      <c r="C54" s="39"/>
      <c r="D54" s="39"/>
      <c r="E54" s="119" t="s">
        <v>123</v>
      </c>
      <c r="F54" s="176"/>
      <c r="G54" s="176"/>
      <c r="H54" s="185"/>
    </row>
    <row r="55" spans="1:8" s="37" customFormat="1" ht="17.25">
      <c r="A55" s="38">
        <v>2951</v>
      </c>
      <c r="B55" s="40" t="s">
        <v>58</v>
      </c>
      <c r="C55" s="40" t="s">
        <v>118</v>
      </c>
      <c r="D55" s="40" t="s">
        <v>11</v>
      </c>
      <c r="E55" s="119" t="s">
        <v>173</v>
      </c>
      <c r="F55" s="176">
        <f>G55</f>
        <v>7844.7</v>
      </c>
      <c r="G55" s="176">
        <v>7844.7</v>
      </c>
      <c r="H55" s="185">
        <v>108000</v>
      </c>
    </row>
    <row r="56" spans="1:8" s="37" customFormat="1" ht="30">
      <c r="A56" s="41">
        <v>3000</v>
      </c>
      <c r="B56" s="39" t="s">
        <v>227</v>
      </c>
      <c r="C56" s="39" t="s">
        <v>10</v>
      </c>
      <c r="D56" s="39" t="s">
        <v>10</v>
      </c>
      <c r="E56" s="193" t="s">
        <v>229</v>
      </c>
      <c r="F56" s="176">
        <f>H56</f>
        <v>6606</v>
      </c>
      <c r="G56" s="176"/>
      <c r="H56" s="185">
        <f>H57</f>
        <v>6606</v>
      </c>
    </row>
    <row r="57" spans="1:8" s="37" customFormat="1" ht="17.25">
      <c r="A57" s="38">
        <v>3040</v>
      </c>
      <c r="B57" s="39" t="s">
        <v>227</v>
      </c>
      <c r="C57" s="39" t="s">
        <v>117</v>
      </c>
      <c r="D57" s="39" t="s">
        <v>10</v>
      </c>
      <c r="E57" s="120" t="s">
        <v>240</v>
      </c>
      <c r="F57" s="176">
        <f>H57</f>
        <v>6606</v>
      </c>
      <c r="G57" s="176"/>
      <c r="H57" s="185">
        <f>H59</f>
        <v>6606</v>
      </c>
    </row>
    <row r="58" spans="1:8" s="37" customFormat="1" ht="17.25">
      <c r="A58" s="38"/>
      <c r="B58" s="39"/>
      <c r="C58" s="39"/>
      <c r="D58" s="39"/>
      <c r="E58" s="119" t="s">
        <v>123</v>
      </c>
      <c r="F58" s="176"/>
      <c r="G58" s="176"/>
      <c r="H58" s="185"/>
    </row>
    <row r="59" spans="1:8" s="37" customFormat="1" ht="17.25">
      <c r="A59" s="38">
        <v>3041</v>
      </c>
      <c r="B59" s="40" t="s">
        <v>227</v>
      </c>
      <c r="C59" s="40" t="s">
        <v>117</v>
      </c>
      <c r="D59" s="40" t="s">
        <v>11</v>
      </c>
      <c r="E59" s="119" t="s">
        <v>240</v>
      </c>
      <c r="F59" s="176">
        <f>H59</f>
        <v>6606</v>
      </c>
      <c r="G59" s="176"/>
      <c r="H59" s="185">
        <v>6606</v>
      </c>
    </row>
    <row r="60" spans="1:8" s="37" customFormat="1" ht="33">
      <c r="A60" s="41">
        <v>3100</v>
      </c>
      <c r="B60" s="39" t="s">
        <v>258</v>
      </c>
      <c r="C60" s="39" t="s">
        <v>10</v>
      </c>
      <c r="D60" s="39" t="s">
        <v>10</v>
      </c>
      <c r="E60" s="251" t="s">
        <v>268</v>
      </c>
      <c r="F60" s="176">
        <f>F62</f>
        <v>-83759.99999999999</v>
      </c>
      <c r="G60" s="176">
        <f>G62</f>
        <v>-132796.8</v>
      </c>
      <c r="H60" s="262"/>
    </row>
    <row r="61" spans="1:8" s="37" customFormat="1" ht="17.25">
      <c r="A61" s="38"/>
      <c r="B61" s="39"/>
      <c r="C61" s="39"/>
      <c r="D61" s="39"/>
      <c r="E61" s="119" t="s">
        <v>122</v>
      </c>
      <c r="F61" s="176"/>
      <c r="G61" s="176"/>
      <c r="H61" s="262"/>
    </row>
    <row r="62" spans="1:8" s="37" customFormat="1" ht="27">
      <c r="A62" s="38">
        <v>3110</v>
      </c>
      <c r="B62" s="263" t="s">
        <v>258</v>
      </c>
      <c r="C62" s="263" t="s">
        <v>11</v>
      </c>
      <c r="D62" s="263" t="s">
        <v>10</v>
      </c>
      <c r="E62" s="264" t="s">
        <v>260</v>
      </c>
      <c r="F62" s="176">
        <f>F64</f>
        <v>-83759.99999999999</v>
      </c>
      <c r="G62" s="176">
        <f>G64</f>
        <v>-132796.8</v>
      </c>
      <c r="H62" s="262"/>
    </row>
    <row r="63" spans="1:8" s="37" customFormat="1" ht="17.25">
      <c r="A63" s="38"/>
      <c r="B63" s="39"/>
      <c r="C63" s="39"/>
      <c r="D63" s="39"/>
      <c r="E63" s="119" t="s">
        <v>123</v>
      </c>
      <c r="F63" s="176"/>
      <c r="G63" s="176"/>
      <c r="H63" s="262"/>
    </row>
    <row r="64" spans="1:8" s="37" customFormat="1" ht="18" thickBot="1">
      <c r="A64" s="265">
        <v>3112</v>
      </c>
      <c r="B64" s="269" t="s">
        <v>258</v>
      </c>
      <c r="C64" s="269" t="s">
        <v>11</v>
      </c>
      <c r="D64" s="269" t="s">
        <v>12</v>
      </c>
      <c r="E64" s="270" t="s">
        <v>261</v>
      </c>
      <c r="F64" s="271">
        <f>G64+G65</f>
        <v>-83759.99999999999</v>
      </c>
      <c r="G64" s="271">
        <v>-132796.8</v>
      </c>
      <c r="H64" s="272"/>
    </row>
    <row r="65" spans="1:8" s="37" customFormat="1" ht="40.5">
      <c r="A65" s="273"/>
      <c r="B65" s="263"/>
      <c r="C65" s="263"/>
      <c r="D65" s="263"/>
      <c r="E65" s="268" t="s">
        <v>277</v>
      </c>
      <c r="F65" s="176">
        <f>G65</f>
        <v>49036.8</v>
      </c>
      <c r="G65" s="176">
        <v>49036.8</v>
      </c>
      <c r="H65" s="262"/>
    </row>
    <row r="66" spans="1:7" s="89" customFormat="1" ht="20.25" customHeight="1">
      <c r="A66" s="311" t="s">
        <v>155</v>
      </c>
      <c r="B66" s="311"/>
      <c r="C66" s="311"/>
      <c r="D66" s="311"/>
      <c r="E66" s="311"/>
      <c r="F66" s="311"/>
      <c r="G66" s="311"/>
    </row>
    <row r="67" spans="2:5" ht="17.25">
      <c r="B67" s="45"/>
      <c r="C67" s="42"/>
      <c r="D67" s="43"/>
      <c r="E67" s="24"/>
    </row>
    <row r="68" spans="2:4" ht="17.25">
      <c r="B68" s="45"/>
      <c r="C68" s="46"/>
      <c r="D68" s="47"/>
    </row>
  </sheetData>
  <sheetProtection/>
  <mergeCells count="14">
    <mergeCell ref="E8:E9"/>
    <mergeCell ref="F8:F9"/>
    <mergeCell ref="E2:H2"/>
    <mergeCell ref="A66:G66"/>
    <mergeCell ref="F1:H1"/>
    <mergeCell ref="F4:H4"/>
    <mergeCell ref="G8:H8"/>
    <mergeCell ref="E3:H3"/>
    <mergeCell ref="A5:H5"/>
    <mergeCell ref="A6:H6"/>
    <mergeCell ref="A8:A9"/>
    <mergeCell ref="B8:B9"/>
    <mergeCell ref="C8:C9"/>
    <mergeCell ref="D8:D9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1"/>
  <sheetViews>
    <sheetView workbookViewId="0" topLeftCell="A61">
      <selection activeCell="G10" sqref="G10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8" customWidth="1"/>
    <col min="4" max="4" width="15.28125" style="0" customWidth="1"/>
    <col min="5" max="5" width="12.28125" style="0" customWidth="1"/>
    <col min="6" max="6" width="12.00390625" style="0" customWidth="1"/>
  </cols>
  <sheetData>
    <row r="1" spans="4:6" ht="14.25">
      <c r="D1" s="296" t="s">
        <v>152</v>
      </c>
      <c r="E1" s="296"/>
      <c r="F1" s="296"/>
    </row>
    <row r="2" spans="3:6" ht="14.25">
      <c r="C2" s="298" t="s">
        <v>157</v>
      </c>
      <c r="D2" s="298"/>
      <c r="E2" s="298"/>
      <c r="F2" s="298"/>
    </row>
    <row r="3" spans="3:6" ht="14.25">
      <c r="C3" s="298" t="s">
        <v>294</v>
      </c>
      <c r="D3" s="298"/>
      <c r="E3" s="298"/>
      <c r="F3" s="298"/>
    </row>
    <row r="4" spans="4:6" ht="12.75">
      <c r="D4" s="313"/>
      <c r="E4" s="313"/>
      <c r="F4" s="313"/>
    </row>
    <row r="5" spans="1:6" s="51" customFormat="1" ht="27" customHeight="1">
      <c r="A5" s="314" t="s">
        <v>95</v>
      </c>
      <c r="B5" s="314"/>
      <c r="C5" s="314"/>
      <c r="D5" s="314"/>
      <c r="E5" s="314"/>
      <c r="F5" s="314"/>
    </row>
    <row r="6" spans="1:6" s="52" customFormat="1" ht="37.5" customHeight="1">
      <c r="A6" s="312" t="s">
        <v>241</v>
      </c>
      <c r="B6" s="312"/>
      <c r="C6" s="312"/>
      <c r="D6" s="312"/>
      <c r="E6" s="312"/>
      <c r="F6" s="312"/>
    </row>
    <row r="7" spans="1:3" s="52" customFormat="1" ht="17.25">
      <c r="A7" s="53" t="s">
        <v>101</v>
      </c>
      <c r="B7" s="53"/>
      <c r="C7" s="53"/>
    </row>
    <row r="8" spans="3:6" s="52" customFormat="1" ht="14.25" thickBot="1">
      <c r="C8" s="54"/>
      <c r="E8" s="158" t="s">
        <v>115</v>
      </c>
      <c r="F8" s="129"/>
    </row>
    <row r="9" spans="1:6" s="52" customFormat="1" ht="80.25" customHeight="1">
      <c r="A9" s="301" t="s">
        <v>109</v>
      </c>
      <c r="B9" s="164" t="s">
        <v>96</v>
      </c>
      <c r="C9" s="164"/>
      <c r="D9" s="315" t="s">
        <v>98</v>
      </c>
      <c r="E9" s="292" t="s">
        <v>156</v>
      </c>
      <c r="F9" s="293"/>
    </row>
    <row r="10" spans="1:6" s="52" customFormat="1" ht="33" customHeight="1">
      <c r="A10" s="302"/>
      <c r="B10" s="159" t="s">
        <v>97</v>
      </c>
      <c r="C10" s="74" t="s">
        <v>144</v>
      </c>
      <c r="D10" s="316"/>
      <c r="E10" s="113" t="s">
        <v>99</v>
      </c>
      <c r="F10" s="111" t="s">
        <v>100</v>
      </c>
    </row>
    <row r="11" spans="1:6" s="52" customFormat="1" ht="13.5">
      <c r="A11" s="151">
        <v>1</v>
      </c>
      <c r="B11" s="131">
        <v>2</v>
      </c>
      <c r="C11" s="131">
        <v>3</v>
      </c>
      <c r="D11" s="131">
        <v>4</v>
      </c>
      <c r="E11" s="131">
        <v>5</v>
      </c>
      <c r="F11" s="152">
        <v>6</v>
      </c>
    </row>
    <row r="12" spans="1:6" s="52" customFormat="1" ht="36" customHeight="1">
      <c r="A12" s="76">
        <v>4000</v>
      </c>
      <c r="B12" s="161" t="s">
        <v>146</v>
      </c>
      <c r="C12" s="64"/>
      <c r="D12" s="176">
        <f>E12+F12-E51</f>
        <v>241802.5</v>
      </c>
      <c r="E12" s="176">
        <f>E16+E34+E42+E46+E51</f>
        <v>51470.59999999999</v>
      </c>
      <c r="F12" s="185">
        <f>F52</f>
        <v>239368.7</v>
      </c>
    </row>
    <row r="13" spans="1:6" s="52" customFormat="1" ht="13.5">
      <c r="A13" s="76"/>
      <c r="B13" s="63" t="s">
        <v>102</v>
      </c>
      <c r="C13" s="64"/>
      <c r="D13" s="112"/>
      <c r="E13" s="112"/>
      <c r="F13" s="157"/>
    </row>
    <row r="14" spans="1:6" s="52" customFormat="1" ht="51.75" customHeight="1">
      <c r="A14" s="76">
        <v>4050</v>
      </c>
      <c r="B14" s="162" t="s">
        <v>147</v>
      </c>
      <c r="C14" s="163" t="s">
        <v>92</v>
      </c>
      <c r="D14" s="176">
        <f>E14</f>
        <v>51470.59999999999</v>
      </c>
      <c r="E14" s="176">
        <f>E12</f>
        <v>51470.59999999999</v>
      </c>
      <c r="F14" s="157"/>
    </row>
    <row r="15" spans="1:6" s="52" customFormat="1" ht="13.5">
      <c r="A15" s="77"/>
      <c r="B15" s="63" t="s">
        <v>102</v>
      </c>
      <c r="C15" s="64"/>
      <c r="D15" s="112"/>
      <c r="E15" s="112"/>
      <c r="F15" s="157"/>
    </row>
    <row r="16" spans="1:6" s="52" customFormat="1" ht="41.25">
      <c r="A16" s="76">
        <v>4200</v>
      </c>
      <c r="B16" s="213" t="s">
        <v>197</v>
      </c>
      <c r="C16" s="66" t="s">
        <v>92</v>
      </c>
      <c r="D16" s="73">
        <f>E16</f>
        <v>7503.4</v>
      </c>
      <c r="E16" s="73">
        <f>E18+E22+E26+E29</f>
        <v>7503.4</v>
      </c>
      <c r="F16" s="157"/>
    </row>
    <row r="17" spans="1:6" s="52" customFormat="1" ht="13.5">
      <c r="A17" s="77"/>
      <c r="B17" s="63" t="s">
        <v>102</v>
      </c>
      <c r="C17" s="64"/>
      <c r="D17" s="112"/>
      <c r="E17" s="112"/>
      <c r="F17" s="157"/>
    </row>
    <row r="18" spans="1:6" s="52" customFormat="1" ht="39">
      <c r="A18" s="76">
        <v>4210</v>
      </c>
      <c r="B18" s="214" t="s">
        <v>198</v>
      </c>
      <c r="C18" s="66" t="s">
        <v>92</v>
      </c>
      <c r="D18" s="239">
        <f>E18</f>
        <v>3065</v>
      </c>
      <c r="E18" s="239">
        <f>E20+E21</f>
        <v>3065</v>
      </c>
      <c r="F18" s="157"/>
    </row>
    <row r="19" spans="1:6" s="52" customFormat="1" ht="13.5">
      <c r="A19" s="76"/>
      <c r="B19" s="63" t="s">
        <v>123</v>
      </c>
      <c r="C19" s="66"/>
      <c r="D19" s="240"/>
      <c r="E19" s="240"/>
      <c r="F19" s="157"/>
    </row>
    <row r="20" spans="1:6" s="52" customFormat="1" ht="13.5">
      <c r="A20" s="76">
        <v>4212</v>
      </c>
      <c r="B20" s="214" t="s">
        <v>199</v>
      </c>
      <c r="C20" s="68" t="s">
        <v>200</v>
      </c>
      <c r="D20" s="240">
        <f>E20</f>
        <v>2945</v>
      </c>
      <c r="E20" s="240">
        <v>2945</v>
      </c>
      <c r="F20" s="157"/>
    </row>
    <row r="21" spans="1:6" s="52" customFormat="1" ht="13.5">
      <c r="A21" s="76">
        <v>4213</v>
      </c>
      <c r="B21" s="212" t="s">
        <v>201</v>
      </c>
      <c r="C21" s="68" t="s">
        <v>202</v>
      </c>
      <c r="D21" s="240">
        <f>E21</f>
        <v>120</v>
      </c>
      <c r="E21" s="240">
        <v>120</v>
      </c>
      <c r="F21" s="157"/>
    </row>
    <row r="22" spans="1:6" s="52" customFormat="1" ht="52.5">
      <c r="A22" s="76">
        <v>4230</v>
      </c>
      <c r="B22" s="214" t="s">
        <v>203</v>
      </c>
      <c r="C22" s="66" t="s">
        <v>92</v>
      </c>
      <c r="D22" s="239">
        <f>E22</f>
        <v>2105</v>
      </c>
      <c r="E22" s="239">
        <f>E24+E25</f>
        <v>2105</v>
      </c>
      <c r="F22" s="157"/>
    </row>
    <row r="23" spans="1:6" s="52" customFormat="1" ht="13.5">
      <c r="A23" s="76"/>
      <c r="B23" s="63" t="s">
        <v>123</v>
      </c>
      <c r="C23" s="66"/>
      <c r="D23" s="240"/>
      <c r="E23" s="240"/>
      <c r="F23" s="157"/>
    </row>
    <row r="24" spans="1:6" s="52" customFormat="1" ht="13.5">
      <c r="A24" s="76">
        <v>4232</v>
      </c>
      <c r="B24" s="212" t="s">
        <v>245</v>
      </c>
      <c r="C24" s="68" t="s">
        <v>246</v>
      </c>
      <c r="D24" s="240">
        <f>E24</f>
        <v>105</v>
      </c>
      <c r="E24" s="240">
        <v>105</v>
      </c>
      <c r="F24" s="157"/>
    </row>
    <row r="25" spans="1:6" s="52" customFormat="1" ht="13.5">
      <c r="A25" s="76">
        <v>4238</v>
      </c>
      <c r="B25" s="212" t="s">
        <v>299</v>
      </c>
      <c r="C25" s="68" t="s">
        <v>300</v>
      </c>
      <c r="D25" s="240">
        <f>E25</f>
        <v>2000</v>
      </c>
      <c r="E25" s="240">
        <v>2000</v>
      </c>
      <c r="F25" s="157"/>
    </row>
    <row r="26" spans="1:6" s="52" customFormat="1" ht="27">
      <c r="A26" s="76">
        <v>4240</v>
      </c>
      <c r="B26" s="214" t="s">
        <v>204</v>
      </c>
      <c r="C26" s="66" t="s">
        <v>92</v>
      </c>
      <c r="D26" s="239">
        <f>E26</f>
        <v>20</v>
      </c>
      <c r="E26" s="239">
        <f>E28</f>
        <v>20</v>
      </c>
      <c r="F26" s="157"/>
    </row>
    <row r="27" spans="1:6" s="52" customFormat="1" ht="13.5">
      <c r="A27" s="76"/>
      <c r="B27" s="63" t="s">
        <v>123</v>
      </c>
      <c r="C27" s="66"/>
      <c r="D27" s="240"/>
      <c r="E27" s="240"/>
      <c r="F27" s="157"/>
    </row>
    <row r="28" spans="1:6" s="52" customFormat="1" ht="13.5">
      <c r="A28" s="76">
        <v>4241</v>
      </c>
      <c r="B28" s="212" t="s">
        <v>205</v>
      </c>
      <c r="C28" s="68" t="s">
        <v>206</v>
      </c>
      <c r="D28" s="240">
        <f>E28</f>
        <v>20</v>
      </c>
      <c r="E28" s="240">
        <v>20</v>
      </c>
      <c r="F28" s="157"/>
    </row>
    <row r="29" spans="1:6" s="52" customFormat="1" ht="39">
      <c r="A29" s="76">
        <v>4260</v>
      </c>
      <c r="B29" s="214" t="s">
        <v>207</v>
      </c>
      <c r="C29" s="66" t="s">
        <v>92</v>
      </c>
      <c r="D29" s="73">
        <f>E29</f>
        <v>2313.4</v>
      </c>
      <c r="E29" s="239">
        <f>E31+E32+E33</f>
        <v>2313.4</v>
      </c>
      <c r="F29" s="157"/>
    </row>
    <row r="30" spans="1:6" s="52" customFormat="1" ht="13.5">
      <c r="A30" s="76"/>
      <c r="B30" s="63" t="s">
        <v>123</v>
      </c>
      <c r="C30" s="66"/>
      <c r="D30" s="112"/>
      <c r="E30" s="112"/>
      <c r="F30" s="157"/>
    </row>
    <row r="31" spans="1:6" s="52" customFormat="1" ht="13.5">
      <c r="A31" s="76">
        <v>4261</v>
      </c>
      <c r="B31" s="212" t="s">
        <v>208</v>
      </c>
      <c r="C31" s="68" t="s">
        <v>209</v>
      </c>
      <c r="D31" s="240">
        <f>E31</f>
        <v>-20</v>
      </c>
      <c r="E31" s="240">
        <v>-20</v>
      </c>
      <c r="F31" s="157"/>
    </row>
    <row r="32" spans="1:6" s="52" customFormat="1" ht="13.5">
      <c r="A32" s="76">
        <v>4264</v>
      </c>
      <c r="B32" s="215" t="s">
        <v>210</v>
      </c>
      <c r="C32" s="68" t="s">
        <v>211</v>
      </c>
      <c r="D32" s="112">
        <f>E32</f>
        <v>333.4</v>
      </c>
      <c r="E32" s="112">
        <v>333.4</v>
      </c>
      <c r="F32" s="157"/>
    </row>
    <row r="33" spans="1:6" s="52" customFormat="1" ht="13.5">
      <c r="A33" s="76">
        <v>4268</v>
      </c>
      <c r="B33" s="215" t="s">
        <v>291</v>
      </c>
      <c r="C33" s="68" t="s">
        <v>292</v>
      </c>
      <c r="D33" s="112">
        <f>E33</f>
        <v>2000</v>
      </c>
      <c r="E33" s="112">
        <v>2000</v>
      </c>
      <c r="F33" s="157"/>
    </row>
    <row r="34" spans="1:6" s="52" customFormat="1" ht="14.25">
      <c r="A34" s="78">
        <v>4400</v>
      </c>
      <c r="B34" s="72" t="s">
        <v>143</v>
      </c>
      <c r="C34" s="74" t="s">
        <v>92</v>
      </c>
      <c r="D34" s="73">
        <f>E34</f>
        <v>104363.2</v>
      </c>
      <c r="E34" s="73">
        <f>E36+E39</f>
        <v>104363.2</v>
      </c>
      <c r="F34" s="157"/>
    </row>
    <row r="35" spans="1:6" s="52" customFormat="1" ht="13.5">
      <c r="A35" s="77"/>
      <c r="B35" s="63" t="s">
        <v>102</v>
      </c>
      <c r="C35" s="64"/>
      <c r="D35" s="112"/>
      <c r="E35" s="112"/>
      <c r="F35" s="157"/>
    </row>
    <row r="36" spans="1:6" s="52" customFormat="1" ht="27">
      <c r="A36" s="76">
        <v>4410</v>
      </c>
      <c r="B36" s="70" t="s">
        <v>0</v>
      </c>
      <c r="C36" s="66" t="s">
        <v>92</v>
      </c>
      <c r="D36" s="112">
        <f>E36</f>
        <v>68363.2</v>
      </c>
      <c r="E36" s="112">
        <f>E38</f>
        <v>68363.2</v>
      </c>
      <c r="F36" s="157"/>
    </row>
    <row r="37" spans="1:6" s="52" customFormat="1" ht="13.5">
      <c r="A37" s="76"/>
      <c r="B37" s="63" t="s">
        <v>123</v>
      </c>
      <c r="C37" s="66"/>
      <c r="D37" s="112"/>
      <c r="E37" s="112"/>
      <c r="F37" s="157"/>
    </row>
    <row r="38" spans="1:6" s="52" customFormat="1" ht="27">
      <c r="A38" s="76">
        <v>4411</v>
      </c>
      <c r="B38" s="215" t="s">
        <v>148</v>
      </c>
      <c r="C38" s="68" t="s">
        <v>91</v>
      </c>
      <c r="D38" s="112">
        <f>E38</f>
        <v>68363.2</v>
      </c>
      <c r="E38" s="112">
        <v>68363.2</v>
      </c>
      <c r="F38" s="157"/>
    </row>
    <row r="39" spans="1:6" s="52" customFormat="1" ht="27.75" customHeight="1">
      <c r="A39" s="76"/>
      <c r="B39" s="70" t="s">
        <v>269</v>
      </c>
      <c r="C39" s="68"/>
      <c r="D39" s="112">
        <f>E39</f>
        <v>36000</v>
      </c>
      <c r="E39" s="112">
        <f>E41</f>
        <v>36000</v>
      </c>
      <c r="F39" s="157"/>
    </row>
    <row r="40" spans="1:6" s="52" customFormat="1" ht="21.75" customHeight="1">
      <c r="A40" s="76"/>
      <c r="B40" s="63" t="s">
        <v>123</v>
      </c>
      <c r="C40" s="68"/>
      <c r="D40" s="112"/>
      <c r="E40" s="112"/>
      <c r="F40" s="157"/>
    </row>
    <row r="41" spans="1:6" s="52" customFormat="1" ht="41.25" customHeight="1">
      <c r="A41" s="76"/>
      <c r="B41" s="215" t="s">
        <v>270</v>
      </c>
      <c r="C41" s="68"/>
      <c r="D41" s="112">
        <f>E41</f>
        <v>36000</v>
      </c>
      <c r="E41" s="112">
        <v>36000</v>
      </c>
      <c r="F41" s="157"/>
    </row>
    <row r="42" spans="1:6" s="52" customFormat="1" ht="27">
      <c r="A42" s="76">
        <v>4500</v>
      </c>
      <c r="B42" s="207" t="s">
        <v>191</v>
      </c>
      <c r="C42" s="68"/>
      <c r="D42" s="239">
        <f>E42</f>
        <v>23364</v>
      </c>
      <c r="E42" s="239">
        <f>E43</f>
        <v>23364</v>
      </c>
      <c r="F42" s="157"/>
    </row>
    <row r="43" spans="1:6" s="52" customFormat="1" ht="27">
      <c r="A43" s="76">
        <v>4540</v>
      </c>
      <c r="B43" s="208" t="s">
        <v>192</v>
      </c>
      <c r="C43" s="68"/>
      <c r="D43" s="240">
        <f>E43</f>
        <v>23364</v>
      </c>
      <c r="E43" s="240">
        <f>E44+E45</f>
        <v>23364</v>
      </c>
      <c r="F43" s="157"/>
    </row>
    <row r="44" spans="1:6" s="52" customFormat="1" ht="27">
      <c r="A44" s="76">
        <v>4542</v>
      </c>
      <c r="B44" s="209" t="s">
        <v>254</v>
      </c>
      <c r="C44" s="68" t="s">
        <v>255</v>
      </c>
      <c r="D44" s="240">
        <f>E44</f>
        <v>11330</v>
      </c>
      <c r="E44" s="240">
        <v>11330</v>
      </c>
      <c r="F44" s="157"/>
    </row>
    <row r="45" spans="1:6" s="52" customFormat="1" ht="14.25" thickBot="1">
      <c r="A45" s="76">
        <v>4543</v>
      </c>
      <c r="B45" s="238" t="s">
        <v>238</v>
      </c>
      <c r="C45" s="68" t="s">
        <v>247</v>
      </c>
      <c r="D45" s="240">
        <f>E45</f>
        <v>12034</v>
      </c>
      <c r="E45" s="240">
        <v>12034</v>
      </c>
      <c r="F45" s="157"/>
    </row>
    <row r="46" spans="1:6" s="52" customFormat="1" ht="39.75">
      <c r="A46" s="41">
        <v>4700</v>
      </c>
      <c r="B46" s="261" t="s">
        <v>264</v>
      </c>
      <c r="C46" s="66" t="s">
        <v>92</v>
      </c>
      <c r="D46" s="240">
        <f>D48</f>
        <v>-83759.99999999999</v>
      </c>
      <c r="E46" s="240">
        <f>E48</f>
        <v>-132796.8</v>
      </c>
      <c r="F46" s="157"/>
    </row>
    <row r="47" spans="1:6" s="52" customFormat="1" ht="13.5">
      <c r="A47" s="77"/>
      <c r="B47" s="63" t="s">
        <v>102</v>
      </c>
      <c r="C47" s="64"/>
      <c r="D47" s="240"/>
      <c r="E47" s="240"/>
      <c r="F47" s="157"/>
    </row>
    <row r="48" spans="1:6" s="52" customFormat="1" ht="13.5">
      <c r="A48" s="76">
        <v>4770</v>
      </c>
      <c r="B48" s="70" t="s">
        <v>265</v>
      </c>
      <c r="C48" s="66" t="s">
        <v>92</v>
      </c>
      <c r="D48" s="240">
        <f>D50</f>
        <v>-83759.99999999999</v>
      </c>
      <c r="E48" s="240">
        <f>E50</f>
        <v>-132796.8</v>
      </c>
      <c r="F48" s="157"/>
    </row>
    <row r="49" spans="1:6" s="52" customFormat="1" ht="13.5">
      <c r="A49" s="76"/>
      <c r="B49" s="63" t="s">
        <v>123</v>
      </c>
      <c r="C49" s="66"/>
      <c r="D49" s="240"/>
      <c r="E49" s="240"/>
      <c r="F49" s="157"/>
    </row>
    <row r="50" spans="1:6" s="52" customFormat="1" ht="14.25" thickBot="1">
      <c r="A50" s="76">
        <v>4771</v>
      </c>
      <c r="B50" s="215" t="s">
        <v>266</v>
      </c>
      <c r="C50" s="68" t="s">
        <v>267</v>
      </c>
      <c r="D50" s="240">
        <f>E50+E51</f>
        <v>-83759.99999999999</v>
      </c>
      <c r="E50" s="240">
        <v>-132796.8</v>
      </c>
      <c r="F50" s="157"/>
    </row>
    <row r="51" spans="1:6" s="52" customFormat="1" ht="40.5">
      <c r="A51" s="76"/>
      <c r="B51" s="268" t="s">
        <v>277</v>
      </c>
      <c r="C51" s="68"/>
      <c r="D51" s="240">
        <v>49036.8</v>
      </c>
      <c r="E51" s="240">
        <f>D51</f>
        <v>49036.8</v>
      </c>
      <c r="F51" s="157"/>
    </row>
    <row r="52" spans="1:6" s="52" customFormat="1" ht="48">
      <c r="A52" s="76">
        <v>5000</v>
      </c>
      <c r="B52" s="216" t="s">
        <v>212</v>
      </c>
      <c r="C52" s="67" t="s">
        <v>92</v>
      </c>
      <c r="D52" s="239">
        <f>F52</f>
        <v>239368.7</v>
      </c>
      <c r="E52" s="239"/>
      <c r="F52" s="242">
        <f>F54</f>
        <v>239368.7</v>
      </c>
    </row>
    <row r="53" spans="1:6" s="52" customFormat="1" ht="13.5">
      <c r="A53" s="77"/>
      <c r="B53" s="63" t="s">
        <v>102</v>
      </c>
      <c r="C53" s="64"/>
      <c r="D53" s="240"/>
      <c r="E53" s="240"/>
      <c r="F53" s="241"/>
    </row>
    <row r="54" spans="1:6" s="52" customFormat="1" ht="27">
      <c r="A54" s="76">
        <v>5100</v>
      </c>
      <c r="B54" s="72" t="s">
        <v>213</v>
      </c>
      <c r="C54" s="67" t="s">
        <v>92</v>
      </c>
      <c r="D54" s="239">
        <f>F54</f>
        <v>239368.7</v>
      </c>
      <c r="E54" s="239"/>
      <c r="F54" s="242">
        <f>F56+F59+F63</f>
        <v>239368.7</v>
      </c>
    </row>
    <row r="55" spans="1:6" s="52" customFormat="1" ht="13.5">
      <c r="A55" s="77"/>
      <c r="B55" s="63" t="s">
        <v>102</v>
      </c>
      <c r="C55" s="64"/>
      <c r="D55" s="240"/>
      <c r="E55" s="240"/>
      <c r="F55" s="241"/>
    </row>
    <row r="56" spans="1:6" s="52" customFormat="1" ht="27">
      <c r="A56" s="76">
        <v>5110</v>
      </c>
      <c r="B56" s="70" t="s">
        <v>214</v>
      </c>
      <c r="C56" s="67" t="s">
        <v>92</v>
      </c>
      <c r="D56" s="240">
        <f>F56</f>
        <v>207418.7</v>
      </c>
      <c r="E56" s="240"/>
      <c r="F56" s="241">
        <f>F58</f>
        <v>207418.7</v>
      </c>
    </row>
    <row r="57" spans="1:6" s="52" customFormat="1" ht="13.5">
      <c r="A57" s="76"/>
      <c r="B57" s="63" t="s">
        <v>123</v>
      </c>
      <c r="C57" s="66"/>
      <c r="D57" s="240"/>
      <c r="E57" s="240"/>
      <c r="F57" s="241"/>
    </row>
    <row r="58" spans="1:6" s="52" customFormat="1" ht="13.5">
      <c r="A58" s="76">
        <v>5113</v>
      </c>
      <c r="B58" s="209" t="s">
        <v>1</v>
      </c>
      <c r="C58" s="218" t="s">
        <v>215</v>
      </c>
      <c r="D58" s="240">
        <f aca="true" t="shared" si="0" ref="D58:D63">F58</f>
        <v>207418.7</v>
      </c>
      <c r="E58" s="240"/>
      <c r="F58" s="241">
        <v>207418.7</v>
      </c>
    </row>
    <row r="59" spans="1:6" s="52" customFormat="1" ht="14.25">
      <c r="A59" s="217">
        <v>5120</v>
      </c>
      <c r="B59" s="202" t="s">
        <v>285</v>
      </c>
      <c r="C59" s="218"/>
      <c r="D59" s="239">
        <f t="shared" si="0"/>
        <v>31500</v>
      </c>
      <c r="E59" s="239"/>
      <c r="F59" s="242">
        <f>F60+F61+F62</f>
        <v>31500</v>
      </c>
    </row>
    <row r="60" spans="1:6" s="52" customFormat="1" ht="13.5">
      <c r="A60" s="76">
        <v>5121</v>
      </c>
      <c r="B60" s="209" t="s">
        <v>283</v>
      </c>
      <c r="C60" s="218" t="s">
        <v>284</v>
      </c>
      <c r="D60" s="240">
        <f t="shared" si="0"/>
        <v>25000</v>
      </c>
      <c r="E60" s="240"/>
      <c r="F60" s="241">
        <v>25000</v>
      </c>
    </row>
    <row r="61" spans="1:6" s="52" customFormat="1" ht="13.5">
      <c r="A61" s="76">
        <v>5122</v>
      </c>
      <c r="B61" s="200" t="s">
        <v>89</v>
      </c>
      <c r="C61" s="218" t="s">
        <v>219</v>
      </c>
      <c r="D61" s="240">
        <f t="shared" si="0"/>
        <v>4000</v>
      </c>
      <c r="E61" s="240"/>
      <c r="F61" s="241">
        <v>4000</v>
      </c>
    </row>
    <row r="62" spans="1:6" s="52" customFormat="1" ht="13.5">
      <c r="A62" s="76">
        <v>5129</v>
      </c>
      <c r="B62" s="200" t="s">
        <v>275</v>
      </c>
      <c r="C62" s="218" t="s">
        <v>276</v>
      </c>
      <c r="D62" s="240">
        <f t="shared" si="0"/>
        <v>2500</v>
      </c>
      <c r="E62" s="240"/>
      <c r="F62" s="241">
        <v>2500</v>
      </c>
    </row>
    <row r="63" spans="1:6" s="52" customFormat="1" ht="27">
      <c r="A63" s="76">
        <v>5130</v>
      </c>
      <c r="B63" s="70" t="s">
        <v>216</v>
      </c>
      <c r="C63" s="67" t="s">
        <v>92</v>
      </c>
      <c r="D63" s="239">
        <f t="shared" si="0"/>
        <v>450</v>
      </c>
      <c r="E63" s="239"/>
      <c r="F63" s="242">
        <f>F65</f>
        <v>450</v>
      </c>
    </row>
    <row r="64" spans="1:6" s="52" customFormat="1" ht="13.5">
      <c r="A64" s="76"/>
      <c r="B64" s="63" t="s">
        <v>123</v>
      </c>
      <c r="C64" s="67"/>
      <c r="D64" s="240"/>
      <c r="E64" s="240"/>
      <c r="F64" s="241"/>
    </row>
    <row r="65" spans="1:6" s="52" customFormat="1" ht="18" customHeight="1">
      <c r="A65" s="260">
        <v>5134</v>
      </c>
      <c r="B65" s="209" t="s">
        <v>217</v>
      </c>
      <c r="C65" s="218" t="s">
        <v>218</v>
      </c>
      <c r="D65" s="240">
        <f>F65</f>
        <v>450</v>
      </c>
      <c r="E65" s="240"/>
      <c r="F65" s="240">
        <v>450</v>
      </c>
    </row>
    <row r="66" spans="1:6" s="89" customFormat="1" ht="20.25" customHeight="1">
      <c r="A66" s="311" t="s">
        <v>155</v>
      </c>
      <c r="B66" s="311"/>
      <c r="C66" s="311"/>
      <c r="D66" s="311"/>
      <c r="E66" s="311"/>
      <c r="F66" s="311"/>
    </row>
    <row r="67" s="12" customFormat="1" ht="12.75">
      <c r="C67" s="19"/>
    </row>
    <row r="68" s="12" customFormat="1" ht="12.75">
      <c r="C68" s="19"/>
    </row>
    <row r="69" s="12" customFormat="1" ht="12.75">
      <c r="C69" s="19"/>
    </row>
    <row r="70" s="12" customFormat="1" ht="12.75">
      <c r="C70" s="19"/>
    </row>
    <row r="71" s="12" customFormat="1" ht="12.75">
      <c r="C71" s="19"/>
    </row>
    <row r="72" s="12" customFormat="1" ht="12.75">
      <c r="C72" s="19"/>
    </row>
    <row r="73" s="12" customFormat="1" ht="12.75">
      <c r="C73" s="19"/>
    </row>
    <row r="74" s="12" customFormat="1" ht="12.75">
      <c r="C74" s="19"/>
    </row>
    <row r="75" s="12" customFormat="1" ht="12.75">
      <c r="C75" s="19"/>
    </row>
    <row r="76" s="12" customFormat="1" ht="12.75">
      <c r="C76" s="19"/>
    </row>
    <row r="77" s="12" customFormat="1" ht="12.75">
      <c r="C77" s="19"/>
    </row>
    <row r="78" s="12" customFormat="1" ht="12.75">
      <c r="C78" s="19"/>
    </row>
    <row r="79" s="12" customFormat="1" ht="12.75">
      <c r="C79" s="19"/>
    </row>
    <row r="80" s="12" customFormat="1" ht="12.75">
      <c r="C80" s="19"/>
    </row>
    <row r="81" s="12" customFormat="1" ht="12.75">
      <c r="C81" s="19"/>
    </row>
    <row r="82" s="12" customFormat="1" ht="12.75">
      <c r="C82" s="19"/>
    </row>
    <row r="83" s="12" customFormat="1" ht="12.75">
      <c r="C83" s="19"/>
    </row>
    <row r="84" s="12" customFormat="1" ht="12.75">
      <c r="C84" s="19"/>
    </row>
    <row r="85" s="12" customFormat="1" ht="12.75">
      <c r="C85" s="19"/>
    </row>
    <row r="86" s="12" customFormat="1" ht="12.75">
      <c r="C86" s="19"/>
    </row>
    <row r="87" s="12" customFormat="1" ht="12.75">
      <c r="C87" s="19"/>
    </row>
    <row r="88" s="12" customFormat="1" ht="12.75">
      <c r="C88" s="19"/>
    </row>
    <row r="89" s="12" customFormat="1" ht="12.75">
      <c r="C89" s="19"/>
    </row>
    <row r="90" s="12" customFormat="1" ht="12.75">
      <c r="C90" s="19"/>
    </row>
    <row r="91" s="12" customFormat="1" ht="12.75">
      <c r="C91" s="19"/>
    </row>
    <row r="92" s="12" customFormat="1" ht="12.75">
      <c r="C92" s="19"/>
    </row>
    <row r="93" s="12" customFormat="1" ht="12.75">
      <c r="C93" s="19"/>
    </row>
    <row r="94" s="12" customFormat="1" ht="12.75">
      <c r="C94" s="19"/>
    </row>
    <row r="95" s="12" customFormat="1" ht="12.75">
      <c r="C95" s="19"/>
    </row>
    <row r="96" s="12" customFormat="1" ht="12.75">
      <c r="C96" s="19"/>
    </row>
    <row r="97" s="12" customFormat="1" ht="12.75">
      <c r="C97" s="19"/>
    </row>
    <row r="98" s="12" customFormat="1" ht="12.75">
      <c r="C98" s="19"/>
    </row>
    <row r="99" s="12" customFormat="1" ht="12.75">
      <c r="C99" s="19"/>
    </row>
    <row r="100" s="12" customFormat="1" ht="12.75">
      <c r="C100" s="19"/>
    </row>
    <row r="101" s="12" customFormat="1" ht="12.75">
      <c r="C101" s="19"/>
    </row>
    <row r="102" s="12" customFormat="1" ht="12.75">
      <c r="C102" s="19"/>
    </row>
    <row r="103" s="12" customFormat="1" ht="12.75">
      <c r="C103" s="19"/>
    </row>
    <row r="104" s="12" customFormat="1" ht="12.75">
      <c r="C104" s="19"/>
    </row>
    <row r="105" s="12" customFormat="1" ht="12.75">
      <c r="C105" s="19"/>
    </row>
    <row r="106" s="12" customFormat="1" ht="12.75">
      <c r="C106" s="19"/>
    </row>
    <row r="107" s="12" customFormat="1" ht="12.75">
      <c r="C107" s="19"/>
    </row>
    <row r="108" s="12" customFormat="1" ht="12.75">
      <c r="C108" s="19"/>
    </row>
    <row r="109" s="12" customFormat="1" ht="12.75">
      <c r="C109" s="19"/>
    </row>
    <row r="110" s="12" customFormat="1" ht="12.75">
      <c r="C110" s="19"/>
    </row>
    <row r="111" s="12" customFormat="1" ht="12.75">
      <c r="C111" s="19"/>
    </row>
    <row r="112" s="12" customFormat="1" ht="12.75">
      <c r="C112" s="19"/>
    </row>
    <row r="113" s="12" customFormat="1" ht="12.75">
      <c r="C113" s="19"/>
    </row>
    <row r="114" s="12" customFormat="1" ht="12.75">
      <c r="C114" s="19"/>
    </row>
    <row r="115" s="12" customFormat="1" ht="12.75">
      <c r="C115" s="19"/>
    </row>
    <row r="116" s="12" customFormat="1" ht="12.75">
      <c r="C116" s="19"/>
    </row>
    <row r="117" s="12" customFormat="1" ht="12.75">
      <c r="C117" s="19"/>
    </row>
    <row r="118" s="12" customFormat="1" ht="12.75">
      <c r="C118" s="19"/>
    </row>
    <row r="119" s="12" customFormat="1" ht="12.75">
      <c r="C119" s="19"/>
    </row>
    <row r="120" s="12" customFormat="1" ht="12.75">
      <c r="C120" s="19"/>
    </row>
    <row r="121" s="12" customFormat="1" ht="12.75">
      <c r="C121" s="19"/>
    </row>
    <row r="122" s="12" customFormat="1" ht="12.75">
      <c r="C122" s="19"/>
    </row>
    <row r="123" s="12" customFormat="1" ht="12.75">
      <c r="C123" s="19"/>
    </row>
    <row r="124" s="12" customFormat="1" ht="12.75">
      <c r="C124" s="19"/>
    </row>
    <row r="125" s="12" customFormat="1" ht="12.75">
      <c r="C125" s="19"/>
    </row>
    <row r="126" s="12" customFormat="1" ht="12.75">
      <c r="C126" s="19"/>
    </row>
    <row r="127" s="12" customFormat="1" ht="12.75">
      <c r="C127" s="19"/>
    </row>
    <row r="128" s="12" customFormat="1" ht="12.75">
      <c r="C128" s="19"/>
    </row>
    <row r="129" s="12" customFormat="1" ht="12.75">
      <c r="C129" s="19"/>
    </row>
    <row r="130" s="12" customFormat="1" ht="12.75">
      <c r="C130" s="19"/>
    </row>
    <row r="131" s="12" customFormat="1" ht="12.75">
      <c r="C131" s="19"/>
    </row>
    <row r="132" s="12" customFormat="1" ht="12.75">
      <c r="C132" s="19"/>
    </row>
    <row r="133" s="12" customFormat="1" ht="12.75">
      <c r="C133" s="19"/>
    </row>
    <row r="134" s="12" customFormat="1" ht="12.75">
      <c r="C134" s="19"/>
    </row>
    <row r="135" s="12" customFormat="1" ht="12.75">
      <c r="C135" s="19"/>
    </row>
    <row r="136" s="12" customFormat="1" ht="12.75">
      <c r="C136" s="19"/>
    </row>
    <row r="137" s="12" customFormat="1" ht="12.75">
      <c r="C137" s="19"/>
    </row>
    <row r="138" s="12" customFormat="1" ht="12.75">
      <c r="C138" s="19"/>
    </row>
    <row r="139" s="12" customFormat="1" ht="12.75">
      <c r="C139" s="19"/>
    </row>
    <row r="140" s="12" customFormat="1" ht="12.75">
      <c r="C140" s="19"/>
    </row>
    <row r="141" s="12" customFormat="1" ht="12.75">
      <c r="C141" s="19"/>
    </row>
    <row r="142" s="12" customFormat="1" ht="12.75">
      <c r="C142" s="19"/>
    </row>
    <row r="143" s="12" customFormat="1" ht="12.75">
      <c r="C143" s="19"/>
    </row>
    <row r="144" s="12" customFormat="1" ht="12.75">
      <c r="C144" s="19"/>
    </row>
    <row r="145" s="12" customFormat="1" ht="12.75">
      <c r="C145" s="19"/>
    </row>
    <row r="146" s="12" customFormat="1" ht="12.75">
      <c r="C146" s="19"/>
    </row>
    <row r="147" s="12" customFormat="1" ht="12.75">
      <c r="C147" s="19"/>
    </row>
    <row r="148" s="12" customFormat="1" ht="12.75">
      <c r="C148" s="19"/>
    </row>
    <row r="149" s="12" customFormat="1" ht="12.75">
      <c r="C149" s="19"/>
    </row>
    <row r="150" s="12" customFormat="1" ht="12.75">
      <c r="C150" s="19"/>
    </row>
    <row r="151" s="12" customFormat="1" ht="12.75">
      <c r="C151" s="19"/>
    </row>
    <row r="152" s="12" customFormat="1" ht="12.75">
      <c r="C152" s="19"/>
    </row>
    <row r="153" s="12" customFormat="1" ht="12.75">
      <c r="C153" s="19"/>
    </row>
    <row r="154" s="12" customFormat="1" ht="12.75">
      <c r="C154" s="19"/>
    </row>
    <row r="155" s="12" customFormat="1" ht="12.75">
      <c r="C155" s="19"/>
    </row>
    <row r="156" s="12" customFormat="1" ht="12.75">
      <c r="C156" s="19"/>
    </row>
    <row r="157" s="12" customFormat="1" ht="12.75">
      <c r="C157" s="19"/>
    </row>
    <row r="158" s="12" customFormat="1" ht="12.75">
      <c r="C158" s="19"/>
    </row>
    <row r="159" s="12" customFormat="1" ht="12.75">
      <c r="C159" s="19"/>
    </row>
    <row r="160" s="12" customFormat="1" ht="12.75">
      <c r="C160" s="19"/>
    </row>
    <row r="161" s="12" customFormat="1" ht="12.75">
      <c r="C161" s="19"/>
    </row>
    <row r="162" s="12" customFormat="1" ht="12.75">
      <c r="C162" s="19"/>
    </row>
    <row r="163" s="12" customFormat="1" ht="12.75">
      <c r="C163" s="19"/>
    </row>
    <row r="164" s="12" customFormat="1" ht="12.75">
      <c r="C164" s="19"/>
    </row>
    <row r="165" s="12" customFormat="1" ht="12.75">
      <c r="C165" s="19"/>
    </row>
    <row r="166" s="12" customFormat="1" ht="12.75">
      <c r="C166" s="19"/>
    </row>
    <row r="167" s="12" customFormat="1" ht="12.75">
      <c r="C167" s="19"/>
    </row>
    <row r="168" s="12" customFormat="1" ht="12.75">
      <c r="C168" s="19"/>
    </row>
    <row r="169" s="12" customFormat="1" ht="12.75">
      <c r="C169" s="19"/>
    </row>
    <row r="170" s="12" customFormat="1" ht="12.75">
      <c r="C170" s="19"/>
    </row>
    <row r="171" s="12" customFormat="1" ht="12.75">
      <c r="C171" s="19"/>
    </row>
    <row r="172" s="12" customFormat="1" ht="12.75">
      <c r="C172" s="19"/>
    </row>
    <row r="173" s="12" customFormat="1" ht="12.75">
      <c r="C173" s="19"/>
    </row>
    <row r="174" s="12" customFormat="1" ht="12.75">
      <c r="C174" s="19"/>
    </row>
    <row r="175" s="12" customFormat="1" ht="12.75">
      <c r="C175" s="19"/>
    </row>
    <row r="176" s="12" customFormat="1" ht="12.75">
      <c r="C176" s="19"/>
    </row>
    <row r="177" s="12" customFormat="1" ht="12.75">
      <c r="C177" s="19"/>
    </row>
    <row r="178" s="12" customFormat="1" ht="12.75">
      <c r="C178" s="19"/>
    </row>
    <row r="179" s="12" customFormat="1" ht="12.75">
      <c r="C179" s="19"/>
    </row>
    <row r="180" s="12" customFormat="1" ht="12.75">
      <c r="C180" s="19"/>
    </row>
    <row r="181" s="12" customFormat="1" ht="12.75">
      <c r="C181" s="19"/>
    </row>
    <row r="182" s="12" customFormat="1" ht="12.75">
      <c r="C182" s="19"/>
    </row>
    <row r="183" s="12" customFormat="1" ht="12.75">
      <c r="C183" s="19"/>
    </row>
    <row r="184" s="12" customFormat="1" ht="12.75">
      <c r="C184" s="19"/>
    </row>
    <row r="185" s="12" customFormat="1" ht="12.75">
      <c r="C185" s="19"/>
    </row>
    <row r="186" s="12" customFormat="1" ht="12.75">
      <c r="C186" s="19"/>
    </row>
    <row r="187" s="12" customFormat="1" ht="12.75">
      <c r="C187" s="19"/>
    </row>
    <row r="188" s="12" customFormat="1" ht="12.75">
      <c r="C188" s="19"/>
    </row>
    <row r="189" s="12" customFormat="1" ht="12.75">
      <c r="C189" s="19"/>
    </row>
    <row r="190" s="12" customFormat="1" ht="12.75">
      <c r="C190" s="19"/>
    </row>
    <row r="191" s="12" customFormat="1" ht="12.75">
      <c r="C191" s="19"/>
    </row>
  </sheetData>
  <sheetProtection/>
  <mergeCells count="10">
    <mergeCell ref="C2:F2"/>
    <mergeCell ref="A6:F6"/>
    <mergeCell ref="C3:F3"/>
    <mergeCell ref="D1:F1"/>
    <mergeCell ref="D4:F4"/>
    <mergeCell ref="A66:F66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0"/>
  <sheetViews>
    <sheetView workbookViewId="0" topLeftCell="A1">
      <selection activeCell="J27" sqref="J27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3.140625" style="1" customWidth="1"/>
    <col min="4" max="4" width="13.00390625" style="1" customWidth="1"/>
    <col min="5" max="5" width="13.8515625" style="1" customWidth="1"/>
    <col min="6" max="6" width="11.140625" style="1" customWidth="1"/>
    <col min="7" max="16384" width="9.140625" style="1" customWidth="1"/>
  </cols>
  <sheetData>
    <row r="1" spans="2:5" ht="14.25">
      <c r="B1" s="222"/>
      <c r="C1" s="296" t="s">
        <v>153</v>
      </c>
      <c r="D1" s="296"/>
      <c r="E1" s="296"/>
    </row>
    <row r="2" spans="2:5" ht="14.25">
      <c r="B2" s="222"/>
      <c r="C2" s="296" t="s">
        <v>158</v>
      </c>
      <c r="D2" s="296"/>
      <c r="E2" s="296"/>
    </row>
    <row r="3" spans="2:5" ht="14.25">
      <c r="B3" s="296" t="s">
        <v>295</v>
      </c>
      <c r="C3" s="296"/>
      <c r="D3" s="296"/>
      <c r="E3" s="296"/>
    </row>
    <row r="4" spans="3:5" ht="12.75">
      <c r="C4" s="317"/>
      <c r="D4" s="317"/>
      <c r="E4" s="317"/>
    </row>
    <row r="5" s="52" customFormat="1" ht="30" customHeight="1"/>
    <row r="6" spans="1:5" s="52" customFormat="1" ht="20.25">
      <c r="A6" s="318" t="s">
        <v>35</v>
      </c>
      <c r="B6" s="318"/>
      <c r="C6" s="318"/>
      <c r="D6" s="318"/>
      <c r="E6" s="318"/>
    </row>
    <row r="7" s="52" customFormat="1" ht="13.5"/>
    <row r="8" spans="1:5" s="52" customFormat="1" ht="55.5" customHeight="1">
      <c r="A8" s="319" t="s">
        <v>242</v>
      </c>
      <c r="B8" s="319"/>
      <c r="C8" s="319"/>
      <c r="D8" s="319"/>
      <c r="E8" s="319"/>
    </row>
    <row r="9" spans="1:4" s="52" customFormat="1" ht="8.25" customHeight="1">
      <c r="A9" s="59" t="s">
        <v>13</v>
      </c>
      <c r="B9" s="59"/>
      <c r="C9" s="59"/>
      <c r="D9" s="59"/>
    </row>
    <row r="10" s="52" customFormat="1" ht="14.25" thickBot="1">
      <c r="E10" s="33" t="s">
        <v>115</v>
      </c>
    </row>
    <row r="11" spans="1:5" s="52" customFormat="1" ht="75" customHeight="1" thickBot="1">
      <c r="A11" s="327" t="s">
        <v>14</v>
      </c>
      <c r="B11" s="327"/>
      <c r="C11" s="332" t="s">
        <v>36</v>
      </c>
      <c r="D11" s="334" t="s">
        <v>156</v>
      </c>
      <c r="E11" s="335"/>
    </row>
    <row r="12" spans="1:5" s="52" customFormat="1" ht="29.25" thickBot="1">
      <c r="A12" s="328"/>
      <c r="B12" s="328"/>
      <c r="C12" s="333"/>
      <c r="D12" s="55" t="s">
        <v>37</v>
      </c>
      <c r="E12" s="55" t="s">
        <v>38</v>
      </c>
    </row>
    <row r="13" spans="1:5" s="52" customFormat="1" ht="14.25" thickBot="1">
      <c r="A13" s="56">
        <v>1</v>
      </c>
      <c r="B13" s="56">
        <v>2</v>
      </c>
      <c r="C13" s="56">
        <v>3</v>
      </c>
      <c r="D13" s="56">
        <v>4</v>
      </c>
      <c r="E13" s="56">
        <v>5</v>
      </c>
    </row>
    <row r="14" spans="1:5" s="52" customFormat="1" ht="35.25" customHeight="1" thickBot="1">
      <c r="A14" s="60">
        <v>8000</v>
      </c>
      <c r="B14" s="61" t="s">
        <v>39</v>
      </c>
      <c r="C14" s="219">
        <f>D14+E14</f>
        <v>-215282.6</v>
      </c>
      <c r="D14" s="220">
        <v>-73806.4</v>
      </c>
      <c r="E14" s="221">
        <v>-141476.2</v>
      </c>
    </row>
    <row r="16" spans="1:6" s="89" customFormat="1" ht="20.25" customHeight="1">
      <c r="A16" s="294" t="s">
        <v>221</v>
      </c>
      <c r="B16" s="294"/>
      <c r="C16" s="294"/>
      <c r="D16" s="294"/>
      <c r="E16" s="294"/>
      <c r="F16" s="294"/>
    </row>
    <row r="17" spans="1:6" s="89" customFormat="1" ht="91.5" customHeight="1">
      <c r="A17" s="183"/>
      <c r="B17" s="183"/>
      <c r="C17" s="183"/>
      <c r="D17" s="183"/>
      <c r="E17" s="183"/>
      <c r="F17" s="183"/>
    </row>
    <row r="18" spans="1:6" s="89" customFormat="1" ht="91.5" customHeight="1">
      <c r="A18" s="183"/>
      <c r="B18" s="183"/>
      <c r="C18" s="183"/>
      <c r="D18" s="183"/>
      <c r="E18" s="183"/>
      <c r="F18" s="183"/>
    </row>
    <row r="19" spans="1:6" s="89" customFormat="1" ht="91.5" customHeight="1">
      <c r="A19" s="183"/>
      <c r="B19" s="183"/>
      <c r="C19" s="183"/>
      <c r="D19" s="183"/>
      <c r="E19" s="183"/>
      <c r="F19" s="183"/>
    </row>
    <row r="20" spans="1:6" s="89" customFormat="1" ht="142.5" customHeight="1">
      <c r="A20" s="183"/>
      <c r="B20" s="183"/>
      <c r="C20" s="183"/>
      <c r="D20" s="183"/>
      <c r="E20" s="183"/>
      <c r="F20" s="183"/>
    </row>
    <row r="21" spans="3:6" ht="23.25" customHeight="1">
      <c r="C21" s="296" t="s">
        <v>154</v>
      </c>
      <c r="D21" s="296"/>
      <c r="E21" s="296"/>
      <c r="F21" s="296"/>
    </row>
    <row r="22" spans="3:6" ht="13.5" customHeight="1">
      <c r="C22" s="296" t="s">
        <v>157</v>
      </c>
      <c r="D22" s="296"/>
      <c r="E22" s="296"/>
      <c r="F22" s="296"/>
    </row>
    <row r="23" spans="3:6" ht="13.5" customHeight="1">
      <c r="C23" s="296" t="s">
        <v>293</v>
      </c>
      <c r="D23" s="296"/>
      <c r="E23" s="296"/>
      <c r="F23" s="296"/>
    </row>
    <row r="24" spans="3:6" ht="16.5" customHeight="1">
      <c r="C24" s="322"/>
      <c r="D24" s="322"/>
      <c r="E24" s="322"/>
      <c r="F24" s="3"/>
    </row>
    <row r="25" spans="1:6" ht="18">
      <c r="A25" s="324" t="s">
        <v>43</v>
      </c>
      <c r="B25" s="324"/>
      <c r="C25" s="324"/>
      <c r="D25" s="324"/>
      <c r="E25" s="324"/>
      <c r="F25" s="324"/>
    </row>
    <row r="26" ht="9" customHeight="1">
      <c r="B26" s="2"/>
    </row>
    <row r="27" spans="1:6" ht="34.5" customHeight="1">
      <c r="A27" s="312" t="s">
        <v>296</v>
      </c>
      <c r="B27" s="312"/>
      <c r="C27" s="312"/>
      <c r="D27" s="312"/>
      <c r="E27" s="312"/>
      <c r="F27" s="312"/>
    </row>
    <row r="28" spans="1:6" ht="14.25" customHeight="1">
      <c r="A28" s="59" t="s">
        <v>59</v>
      </c>
      <c r="B28" s="52"/>
      <c r="C28" s="52"/>
      <c r="D28" s="52"/>
      <c r="E28" s="52"/>
      <c r="F28" s="52"/>
    </row>
    <row r="29" spans="1:6" ht="14.25" customHeight="1" thickBot="1">
      <c r="A29" s="52"/>
      <c r="B29" s="52"/>
      <c r="C29" s="52"/>
      <c r="D29" s="52"/>
      <c r="E29" s="129" t="s">
        <v>115</v>
      </c>
      <c r="F29" s="52"/>
    </row>
    <row r="30" spans="1:6" ht="69.75" customHeight="1">
      <c r="A30" s="325" t="s">
        <v>14</v>
      </c>
      <c r="B30" s="329" t="s">
        <v>96</v>
      </c>
      <c r="C30" s="329"/>
      <c r="D30" s="330" t="s">
        <v>98</v>
      </c>
      <c r="E30" s="292" t="s">
        <v>156</v>
      </c>
      <c r="F30" s="293"/>
    </row>
    <row r="31" spans="1:6" ht="27">
      <c r="A31" s="326"/>
      <c r="B31" s="130" t="s">
        <v>97</v>
      </c>
      <c r="C31" s="67" t="s">
        <v>144</v>
      </c>
      <c r="D31" s="331"/>
      <c r="E31" s="69" t="s">
        <v>99</v>
      </c>
      <c r="F31" s="150" t="s">
        <v>100</v>
      </c>
    </row>
    <row r="32" spans="1:6" ht="13.5">
      <c r="A32" s="151">
        <v>1</v>
      </c>
      <c r="B32" s="131">
        <v>2</v>
      </c>
      <c r="C32" s="131">
        <v>3</v>
      </c>
      <c r="D32" s="131">
        <v>4</v>
      </c>
      <c r="E32" s="131">
        <v>5</v>
      </c>
      <c r="F32" s="152">
        <v>6</v>
      </c>
    </row>
    <row r="33" spans="1:6" s="3" customFormat="1" ht="40.5">
      <c r="A33" s="153">
        <v>8010</v>
      </c>
      <c r="B33" s="132" t="s">
        <v>44</v>
      </c>
      <c r="C33" s="75"/>
      <c r="D33" s="190">
        <f>E33+F33</f>
        <v>215282.6</v>
      </c>
      <c r="E33" s="109" t="s">
        <v>234</v>
      </c>
      <c r="F33" s="184">
        <v>141476.2</v>
      </c>
    </row>
    <row r="34" spans="1:6" s="3" customFormat="1" ht="14.25">
      <c r="A34" s="153"/>
      <c r="B34" s="133" t="s">
        <v>122</v>
      </c>
      <c r="C34" s="75"/>
      <c r="D34" s="73"/>
      <c r="E34" s="155"/>
      <c r="F34" s="156"/>
    </row>
    <row r="35" spans="1:6" ht="40.5">
      <c r="A35" s="153">
        <v>8100</v>
      </c>
      <c r="B35" s="132" t="s">
        <v>45</v>
      </c>
      <c r="C35" s="65"/>
      <c r="D35" s="112">
        <f>E35+F35</f>
        <v>215282.6</v>
      </c>
      <c r="E35" s="244">
        <v>73806.4</v>
      </c>
      <c r="F35" s="245">
        <f>F65</f>
        <v>141476.2</v>
      </c>
    </row>
    <row r="36" spans="1:6" ht="13.5">
      <c r="A36" s="153"/>
      <c r="B36" s="134" t="s">
        <v>122</v>
      </c>
      <c r="C36" s="65"/>
      <c r="D36" s="112"/>
      <c r="E36" s="112"/>
      <c r="F36" s="157"/>
    </row>
    <row r="37" spans="1:6" ht="27">
      <c r="A37" s="154">
        <v>8110</v>
      </c>
      <c r="B37" s="135" t="s">
        <v>46</v>
      </c>
      <c r="C37" s="65"/>
      <c r="D37" s="138"/>
      <c r="E37" s="112"/>
      <c r="F37" s="62"/>
    </row>
    <row r="38" spans="1:6" ht="13.5">
      <c r="A38" s="154"/>
      <c r="B38" s="136" t="s">
        <v>122</v>
      </c>
      <c r="C38" s="65"/>
      <c r="D38" s="138"/>
      <c r="E38" s="112"/>
      <c r="F38" s="62"/>
    </row>
    <row r="39" spans="1:6" ht="40.5">
      <c r="A39" s="154">
        <v>8111</v>
      </c>
      <c r="B39" s="137" t="s">
        <v>47</v>
      </c>
      <c r="C39" s="65"/>
      <c r="D39" s="112"/>
      <c r="E39" s="138" t="s">
        <v>52</v>
      </c>
      <c r="F39" s="157"/>
    </row>
    <row r="40" spans="1:6" ht="13.5">
      <c r="A40" s="154"/>
      <c r="B40" s="71" t="s">
        <v>149</v>
      </c>
      <c r="C40" s="65"/>
      <c r="D40" s="112"/>
      <c r="E40" s="138"/>
      <c r="F40" s="157"/>
    </row>
    <row r="41" spans="1:6" ht="13.5">
      <c r="A41" s="154">
        <v>8112</v>
      </c>
      <c r="B41" s="139" t="s">
        <v>33</v>
      </c>
      <c r="C41" s="140" t="s">
        <v>2</v>
      </c>
      <c r="D41" s="112"/>
      <c r="E41" s="138" t="s">
        <v>52</v>
      </c>
      <c r="F41" s="157"/>
    </row>
    <row r="42" spans="1:6" ht="13.5">
      <c r="A42" s="154">
        <v>8113</v>
      </c>
      <c r="B42" s="139" t="s">
        <v>34</v>
      </c>
      <c r="C42" s="140" t="s">
        <v>3</v>
      </c>
      <c r="D42" s="112"/>
      <c r="E42" s="138" t="s">
        <v>52</v>
      </c>
      <c r="F42" s="157"/>
    </row>
    <row r="43" spans="1:6" s="21" customFormat="1" ht="27">
      <c r="A43" s="154">
        <v>8120</v>
      </c>
      <c r="B43" s="137" t="s">
        <v>51</v>
      </c>
      <c r="C43" s="140"/>
      <c r="D43" s="165"/>
      <c r="E43" s="166"/>
      <c r="F43" s="167"/>
    </row>
    <row r="44" spans="1:6" s="21" customFormat="1" ht="13.5">
      <c r="A44" s="154"/>
      <c r="B44" s="71" t="s">
        <v>122</v>
      </c>
      <c r="C44" s="140"/>
      <c r="D44" s="165"/>
      <c r="E44" s="166"/>
      <c r="F44" s="167"/>
    </row>
    <row r="45" spans="1:6" s="21" customFormat="1" ht="13.5">
      <c r="A45" s="154">
        <v>8121</v>
      </c>
      <c r="B45" s="137" t="s">
        <v>48</v>
      </c>
      <c r="C45" s="140"/>
      <c r="D45" s="165"/>
      <c r="E45" s="138" t="s">
        <v>52</v>
      </c>
      <c r="F45" s="167"/>
    </row>
    <row r="46" spans="1:6" s="21" customFormat="1" ht="13.5">
      <c r="A46" s="154"/>
      <c r="B46" s="71" t="s">
        <v>149</v>
      </c>
      <c r="C46" s="140"/>
      <c r="D46" s="165"/>
      <c r="E46" s="166"/>
      <c r="F46" s="167"/>
    </row>
    <row r="47" spans="1:6" s="21" customFormat="1" ht="26.25" customHeight="1">
      <c r="A47" s="153">
        <v>8122</v>
      </c>
      <c r="B47" s="135" t="s">
        <v>49</v>
      </c>
      <c r="C47" s="140" t="s">
        <v>4</v>
      </c>
      <c r="D47" s="165"/>
      <c r="E47" s="138" t="s">
        <v>52</v>
      </c>
      <c r="F47" s="167"/>
    </row>
    <row r="48" spans="1:6" s="21" customFormat="1" ht="13.5">
      <c r="A48" s="153"/>
      <c r="B48" s="141" t="s">
        <v>149</v>
      </c>
      <c r="C48" s="140"/>
      <c r="D48" s="165"/>
      <c r="E48" s="166"/>
      <c r="F48" s="167"/>
    </row>
    <row r="49" spans="1:6" s="21" customFormat="1" ht="13.5">
      <c r="A49" s="153">
        <v>8123</v>
      </c>
      <c r="B49" s="141" t="s">
        <v>40</v>
      </c>
      <c r="C49" s="140"/>
      <c r="D49" s="165"/>
      <c r="E49" s="138" t="s">
        <v>52</v>
      </c>
      <c r="F49" s="167"/>
    </row>
    <row r="50" spans="1:6" s="21" customFormat="1" ht="13.5">
      <c r="A50" s="153">
        <v>8124</v>
      </c>
      <c r="B50" s="141" t="s">
        <v>41</v>
      </c>
      <c r="C50" s="140"/>
      <c r="D50" s="165"/>
      <c r="E50" s="138" t="s">
        <v>52</v>
      </c>
      <c r="F50" s="167"/>
    </row>
    <row r="51" spans="1:6" s="21" customFormat="1" ht="27">
      <c r="A51" s="153">
        <v>8130</v>
      </c>
      <c r="B51" s="135" t="s">
        <v>50</v>
      </c>
      <c r="C51" s="140" t="s">
        <v>5</v>
      </c>
      <c r="D51" s="165"/>
      <c r="E51" s="138" t="s">
        <v>52</v>
      </c>
      <c r="F51" s="167"/>
    </row>
    <row r="52" spans="1:6" s="21" customFormat="1" ht="13.5">
      <c r="A52" s="153"/>
      <c r="B52" s="141" t="s">
        <v>149</v>
      </c>
      <c r="C52" s="140"/>
      <c r="D52" s="165"/>
      <c r="E52" s="166"/>
      <c r="F52" s="167"/>
    </row>
    <row r="53" spans="1:6" s="21" customFormat="1" ht="13.5">
      <c r="A53" s="153">
        <v>8131</v>
      </c>
      <c r="B53" s="141" t="s">
        <v>17</v>
      </c>
      <c r="C53" s="140"/>
      <c r="D53" s="165"/>
      <c r="E53" s="138" t="s">
        <v>52</v>
      </c>
      <c r="F53" s="167"/>
    </row>
    <row r="54" spans="1:6" s="21" customFormat="1" ht="13.5">
      <c r="A54" s="153">
        <v>8132</v>
      </c>
      <c r="B54" s="141" t="s">
        <v>42</v>
      </c>
      <c r="C54" s="140"/>
      <c r="D54" s="165"/>
      <c r="E54" s="138" t="s">
        <v>52</v>
      </c>
      <c r="F54" s="167"/>
    </row>
    <row r="55" spans="1:6" s="21" customFormat="1" ht="27">
      <c r="A55" s="153">
        <v>8140</v>
      </c>
      <c r="B55" s="135" t="s">
        <v>135</v>
      </c>
      <c r="C55" s="140"/>
      <c r="D55" s="165"/>
      <c r="E55" s="166"/>
      <c r="F55" s="167"/>
    </row>
    <row r="56" spans="1:6" s="21" customFormat="1" ht="13.5">
      <c r="A56" s="154"/>
      <c r="B56" s="71" t="s">
        <v>149</v>
      </c>
      <c r="C56" s="140"/>
      <c r="D56" s="165"/>
      <c r="E56" s="166"/>
      <c r="F56" s="167"/>
    </row>
    <row r="57" spans="1:6" s="21" customFormat="1" ht="27">
      <c r="A57" s="153">
        <v>8141</v>
      </c>
      <c r="B57" s="135" t="s">
        <v>136</v>
      </c>
      <c r="C57" s="140" t="s">
        <v>4</v>
      </c>
      <c r="D57" s="165"/>
      <c r="E57" s="166"/>
      <c r="F57" s="167"/>
    </row>
    <row r="58" spans="1:6" s="21" customFormat="1" ht="13.5">
      <c r="A58" s="153"/>
      <c r="B58" s="141" t="s">
        <v>149</v>
      </c>
      <c r="C58" s="68"/>
      <c r="D58" s="165"/>
      <c r="E58" s="166"/>
      <c r="F58" s="167"/>
    </row>
    <row r="59" spans="1:6" s="21" customFormat="1" ht="13.5">
      <c r="A59" s="153">
        <v>8142</v>
      </c>
      <c r="B59" s="141" t="s">
        <v>15</v>
      </c>
      <c r="C59" s="68"/>
      <c r="D59" s="165"/>
      <c r="E59" s="166"/>
      <c r="F59" s="62" t="s">
        <v>52</v>
      </c>
    </row>
    <row r="60" spans="1:6" s="21" customFormat="1" ht="13.5">
      <c r="A60" s="153">
        <v>8143</v>
      </c>
      <c r="B60" s="141" t="s">
        <v>16</v>
      </c>
      <c r="C60" s="68"/>
      <c r="D60" s="165"/>
      <c r="E60" s="166"/>
      <c r="F60" s="167"/>
    </row>
    <row r="61" spans="1:6" s="21" customFormat="1" ht="27">
      <c r="A61" s="153">
        <v>8150</v>
      </c>
      <c r="B61" s="135" t="s">
        <v>137</v>
      </c>
      <c r="C61" s="142" t="s">
        <v>5</v>
      </c>
      <c r="D61" s="165"/>
      <c r="E61" s="166"/>
      <c r="F61" s="167"/>
    </row>
    <row r="62" spans="1:6" s="21" customFormat="1" ht="13.5">
      <c r="A62" s="153"/>
      <c r="B62" s="141" t="s">
        <v>149</v>
      </c>
      <c r="C62" s="142"/>
      <c r="D62" s="165"/>
      <c r="E62" s="166"/>
      <c r="F62" s="167"/>
    </row>
    <row r="63" spans="1:6" s="21" customFormat="1" ht="13.5">
      <c r="A63" s="153">
        <v>8151</v>
      </c>
      <c r="B63" s="141" t="s">
        <v>17</v>
      </c>
      <c r="C63" s="142"/>
      <c r="D63" s="165"/>
      <c r="E63" s="166"/>
      <c r="F63" s="157" t="s">
        <v>94</v>
      </c>
    </row>
    <row r="64" spans="1:6" s="21" customFormat="1" ht="13.5">
      <c r="A64" s="153">
        <v>8152</v>
      </c>
      <c r="B64" s="141" t="s">
        <v>18</v>
      </c>
      <c r="C64" s="142"/>
      <c r="D64" s="165"/>
      <c r="E64" s="166"/>
      <c r="F64" s="167"/>
    </row>
    <row r="65" spans="1:6" s="21" customFormat="1" ht="40.5">
      <c r="A65" s="153">
        <v>8160</v>
      </c>
      <c r="B65" s="135" t="s">
        <v>141</v>
      </c>
      <c r="C65" s="142"/>
      <c r="D65" s="234">
        <f>E65+F65</f>
        <v>215282.6</v>
      </c>
      <c r="E65" s="246">
        <v>73806.4</v>
      </c>
      <c r="F65" s="247">
        <f>F76</f>
        <v>141476.2</v>
      </c>
    </row>
    <row r="66" spans="1:6" s="21" customFormat="1" ht="13.5">
      <c r="A66" s="153"/>
      <c r="B66" s="143" t="s">
        <v>122</v>
      </c>
      <c r="C66" s="142"/>
      <c r="D66" s="165"/>
      <c r="E66" s="166"/>
      <c r="F66" s="167"/>
    </row>
    <row r="67" spans="1:6" s="3" customFormat="1" ht="40.5">
      <c r="A67" s="153">
        <v>8161</v>
      </c>
      <c r="B67" s="137" t="s">
        <v>138</v>
      </c>
      <c r="C67" s="142"/>
      <c r="D67" s="73"/>
      <c r="E67" s="160" t="s">
        <v>52</v>
      </c>
      <c r="F67" s="156"/>
    </row>
    <row r="68" spans="1:6" s="3" customFormat="1" ht="14.25">
      <c r="A68" s="153"/>
      <c r="B68" s="71" t="s">
        <v>149</v>
      </c>
      <c r="C68" s="142"/>
      <c r="D68" s="73"/>
      <c r="E68" s="160"/>
      <c r="F68" s="156"/>
    </row>
    <row r="69" spans="1:6" ht="40.5">
      <c r="A69" s="153">
        <v>8162</v>
      </c>
      <c r="B69" s="141" t="s">
        <v>19</v>
      </c>
      <c r="C69" s="142" t="s">
        <v>6</v>
      </c>
      <c r="D69" s="112"/>
      <c r="E69" s="138" t="s">
        <v>52</v>
      </c>
      <c r="F69" s="157"/>
    </row>
    <row r="70" spans="1:6" s="3" customFormat="1" ht="121.5">
      <c r="A70" s="154">
        <v>8163</v>
      </c>
      <c r="B70" s="144" t="s">
        <v>20</v>
      </c>
      <c r="C70" s="142" t="s">
        <v>6</v>
      </c>
      <c r="D70" s="73"/>
      <c r="E70" s="160" t="s">
        <v>52</v>
      </c>
      <c r="F70" s="156"/>
    </row>
    <row r="71" spans="1:6" ht="27">
      <c r="A71" s="153">
        <v>8164</v>
      </c>
      <c r="B71" s="141" t="s">
        <v>21</v>
      </c>
      <c r="C71" s="142" t="s">
        <v>7</v>
      </c>
      <c r="D71" s="112"/>
      <c r="E71" s="138" t="s">
        <v>52</v>
      </c>
      <c r="F71" s="157"/>
    </row>
    <row r="72" spans="1:6" s="3" customFormat="1" ht="27">
      <c r="A72" s="153">
        <v>8170</v>
      </c>
      <c r="B72" s="137" t="s">
        <v>139</v>
      </c>
      <c r="C72" s="142"/>
      <c r="D72" s="160"/>
      <c r="E72" s="160"/>
      <c r="F72" s="168"/>
    </row>
    <row r="73" spans="1:6" s="3" customFormat="1" ht="14.25">
      <c r="A73" s="153"/>
      <c r="B73" s="71" t="s">
        <v>149</v>
      </c>
      <c r="C73" s="142"/>
      <c r="D73" s="160"/>
      <c r="E73" s="160"/>
      <c r="F73" s="168"/>
    </row>
    <row r="74" spans="1:6" ht="40.5">
      <c r="A74" s="153">
        <v>8171</v>
      </c>
      <c r="B74" s="141" t="s">
        <v>22</v>
      </c>
      <c r="C74" s="142" t="s">
        <v>8</v>
      </c>
      <c r="D74" s="112"/>
      <c r="E74" s="138"/>
      <c r="F74" s="157"/>
    </row>
    <row r="75" spans="1:6" ht="13.5">
      <c r="A75" s="153">
        <v>8172</v>
      </c>
      <c r="B75" s="139" t="s">
        <v>23</v>
      </c>
      <c r="C75" s="142" t="s">
        <v>9</v>
      </c>
      <c r="D75" s="112"/>
      <c r="E75" s="138"/>
      <c r="F75" s="157"/>
    </row>
    <row r="76" spans="1:6" s="3" customFormat="1" ht="40.5">
      <c r="A76" s="153">
        <v>8190</v>
      </c>
      <c r="B76" s="145" t="s">
        <v>257</v>
      </c>
      <c r="C76" s="146"/>
      <c r="D76" s="191">
        <f>E76+F76</f>
        <v>215282.6</v>
      </c>
      <c r="E76" s="169">
        <v>73806.4</v>
      </c>
      <c r="F76" s="170">
        <v>141476.2</v>
      </c>
    </row>
    <row r="77" spans="1:6" s="3" customFormat="1" ht="13.5">
      <c r="A77" s="153"/>
      <c r="B77" s="71" t="s">
        <v>102</v>
      </c>
      <c r="C77" s="320">
        <v>9320</v>
      </c>
      <c r="D77" s="321">
        <f>E77</f>
        <v>73806.4</v>
      </c>
      <c r="E77" s="321">
        <v>73806.4</v>
      </c>
      <c r="F77" s="323" t="s">
        <v>94</v>
      </c>
    </row>
    <row r="78" spans="1:6" ht="29.25" customHeight="1">
      <c r="A78" s="154">
        <v>8191</v>
      </c>
      <c r="B78" s="71" t="s">
        <v>24</v>
      </c>
      <c r="C78" s="320"/>
      <c r="D78" s="321"/>
      <c r="E78" s="321"/>
      <c r="F78" s="323"/>
    </row>
    <row r="79" spans="1:6" ht="13.5">
      <c r="A79" s="154"/>
      <c r="B79" s="71" t="s">
        <v>123</v>
      </c>
      <c r="C79" s="146"/>
      <c r="D79" s="112"/>
      <c r="E79" s="112"/>
      <c r="F79" s="157"/>
    </row>
    <row r="80" spans="1:6" ht="67.5">
      <c r="A80" s="154">
        <v>8192</v>
      </c>
      <c r="B80" s="141" t="s">
        <v>25</v>
      </c>
      <c r="C80" s="146"/>
      <c r="D80" s="112">
        <f>E80</f>
        <v>24950.6</v>
      </c>
      <c r="E80" s="112">
        <v>24950.6</v>
      </c>
      <c r="F80" s="62" t="s">
        <v>52</v>
      </c>
    </row>
    <row r="81" spans="1:6" ht="27">
      <c r="A81" s="154">
        <v>8193</v>
      </c>
      <c r="B81" s="141" t="s">
        <v>142</v>
      </c>
      <c r="C81" s="146"/>
      <c r="D81" s="112">
        <f>E81</f>
        <v>48855.799999999996</v>
      </c>
      <c r="E81" s="138">
        <f>E77-E80</f>
        <v>48855.799999999996</v>
      </c>
      <c r="F81" s="62" t="s">
        <v>94</v>
      </c>
    </row>
    <row r="82" spans="1:6" ht="40.5">
      <c r="A82" s="154">
        <v>8194</v>
      </c>
      <c r="B82" s="71" t="s">
        <v>26</v>
      </c>
      <c r="C82" s="147">
        <v>9330</v>
      </c>
      <c r="D82" s="138">
        <f>F82</f>
        <v>190332</v>
      </c>
      <c r="E82" s="138" t="s">
        <v>52</v>
      </c>
      <c r="F82" s="157">
        <f>F84+F85</f>
        <v>190332</v>
      </c>
    </row>
    <row r="83" spans="1:6" ht="13.5">
      <c r="A83" s="154"/>
      <c r="B83" s="71" t="s">
        <v>123</v>
      </c>
      <c r="C83" s="147"/>
      <c r="D83" s="138"/>
      <c r="E83" s="138"/>
      <c r="F83" s="157"/>
    </row>
    <row r="84" spans="1:6" ht="40.5">
      <c r="A84" s="154">
        <v>8195</v>
      </c>
      <c r="B84" s="141" t="s">
        <v>27</v>
      </c>
      <c r="C84" s="147"/>
      <c r="D84" s="138">
        <f>F84</f>
        <v>141476.2</v>
      </c>
      <c r="E84" s="138" t="s">
        <v>52</v>
      </c>
      <c r="F84" s="62">
        <v>141476.2</v>
      </c>
    </row>
    <row r="85" spans="1:6" ht="54">
      <c r="A85" s="154">
        <v>8196</v>
      </c>
      <c r="B85" s="141" t="s">
        <v>28</v>
      </c>
      <c r="C85" s="147"/>
      <c r="D85" s="138">
        <f>F85</f>
        <v>48855.799999999996</v>
      </c>
      <c r="E85" s="138" t="s">
        <v>52</v>
      </c>
      <c r="F85" s="157">
        <f>E81</f>
        <v>48855.799999999996</v>
      </c>
    </row>
    <row r="86" spans="1:6" ht="40.5">
      <c r="A86" s="154">
        <v>8197</v>
      </c>
      <c r="B86" s="145" t="s">
        <v>29</v>
      </c>
      <c r="C86" s="148"/>
      <c r="D86" s="138" t="s">
        <v>52</v>
      </c>
      <c r="E86" s="138" t="s">
        <v>52</v>
      </c>
      <c r="F86" s="62" t="s">
        <v>52</v>
      </c>
    </row>
    <row r="87" spans="1:6" ht="54">
      <c r="A87" s="154">
        <v>8198</v>
      </c>
      <c r="B87" s="145" t="s">
        <v>30</v>
      </c>
      <c r="C87" s="148"/>
      <c r="D87" s="138" t="s">
        <v>52</v>
      </c>
      <c r="E87" s="138"/>
      <c r="F87" s="157"/>
    </row>
    <row r="88" spans="1:6" ht="67.5">
      <c r="A88" s="154">
        <v>8199</v>
      </c>
      <c r="B88" s="145" t="s">
        <v>140</v>
      </c>
      <c r="C88" s="148"/>
      <c r="D88" s="190">
        <f>E88+F88</f>
        <v>215282.6</v>
      </c>
      <c r="E88" s="190">
        <v>24950.6</v>
      </c>
      <c r="F88" s="184">
        <f>F82</f>
        <v>190332</v>
      </c>
    </row>
    <row r="89" spans="1:6" ht="46.5" customHeight="1">
      <c r="A89" s="154" t="s">
        <v>31</v>
      </c>
      <c r="B89" s="149" t="s">
        <v>32</v>
      </c>
      <c r="C89" s="148"/>
      <c r="D89" s="138"/>
      <c r="E89" s="138" t="s">
        <v>52</v>
      </c>
      <c r="F89" s="157"/>
    </row>
    <row r="90" ht="12.75">
      <c r="B90" s="20"/>
    </row>
    <row r="91" spans="1:6" s="89" customFormat="1" ht="20.25" customHeight="1">
      <c r="A91" s="311" t="s">
        <v>220</v>
      </c>
      <c r="B91" s="311"/>
      <c r="C91" s="311"/>
      <c r="D91" s="311"/>
      <c r="E91" s="311"/>
      <c r="F91" s="311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  <row r="199" ht="12.75">
      <c r="B199" s="20"/>
    </row>
    <row r="200" ht="12.75">
      <c r="B200" s="20"/>
    </row>
    <row r="201" ht="12.75">
      <c r="B201" s="20"/>
    </row>
    <row r="202" ht="12.75">
      <c r="B202" s="20"/>
    </row>
    <row r="203" ht="12.75">
      <c r="B203" s="20"/>
    </row>
    <row r="204" ht="12.75">
      <c r="B204" s="20"/>
    </row>
    <row r="205" ht="12.75">
      <c r="B205" s="20"/>
    </row>
    <row r="206" ht="12.75">
      <c r="B206" s="20"/>
    </row>
    <row r="207" ht="12.75">
      <c r="B207" s="20"/>
    </row>
    <row r="208" ht="12.75">
      <c r="B208" s="20"/>
    </row>
    <row r="209" ht="12.75">
      <c r="B209" s="20"/>
    </row>
    <row r="210" ht="12.75">
      <c r="B210" s="20"/>
    </row>
    <row r="211" ht="12.75">
      <c r="B211" s="20"/>
    </row>
    <row r="212" ht="12.75">
      <c r="B212" s="20"/>
    </row>
    <row r="213" ht="12.75">
      <c r="B213" s="20"/>
    </row>
    <row r="214" ht="12.75">
      <c r="B214" s="20"/>
    </row>
    <row r="215" ht="12.75">
      <c r="B215" s="20"/>
    </row>
    <row r="216" ht="12.75">
      <c r="B216" s="20"/>
    </row>
    <row r="217" ht="12.75">
      <c r="B217" s="20"/>
    </row>
    <row r="218" ht="12.75">
      <c r="B218" s="20"/>
    </row>
    <row r="219" ht="12.75">
      <c r="B219" s="20"/>
    </row>
    <row r="220" ht="12.75">
      <c r="B220" s="20"/>
    </row>
    <row r="221" ht="12.75">
      <c r="B221" s="20"/>
    </row>
    <row r="222" ht="12.75">
      <c r="B222" s="20"/>
    </row>
    <row r="223" ht="12.75">
      <c r="B223" s="20"/>
    </row>
    <row r="224" ht="12.75">
      <c r="B224" s="20"/>
    </row>
    <row r="225" ht="12.75">
      <c r="B225" s="20"/>
    </row>
    <row r="226" ht="12.75">
      <c r="B226" s="20"/>
    </row>
    <row r="227" ht="12.75">
      <c r="B227" s="20"/>
    </row>
    <row r="228" ht="12.75">
      <c r="B228" s="20"/>
    </row>
    <row r="229" ht="12.75">
      <c r="B229" s="20"/>
    </row>
    <row r="230" ht="12.75">
      <c r="B230" s="20"/>
    </row>
    <row r="231" ht="12.75">
      <c r="B231" s="20"/>
    </row>
    <row r="232" ht="12.75">
      <c r="B232" s="20"/>
    </row>
    <row r="233" ht="12.75">
      <c r="B233" s="20"/>
    </row>
    <row r="234" ht="12.75">
      <c r="B234" s="20"/>
    </row>
    <row r="235" ht="12.75">
      <c r="B235" s="20"/>
    </row>
    <row r="236" ht="12.75">
      <c r="B236" s="20"/>
    </row>
    <row r="237" ht="12.75">
      <c r="B237" s="20"/>
    </row>
    <row r="238" ht="12.75">
      <c r="B238" s="20"/>
    </row>
    <row r="239" ht="12.75">
      <c r="B239" s="20"/>
    </row>
    <row r="240" ht="12.75">
      <c r="B240" s="20"/>
    </row>
  </sheetData>
  <sheetProtection/>
  <mergeCells count="26">
    <mergeCell ref="A11:A12"/>
    <mergeCell ref="E30:F30"/>
    <mergeCell ref="B30:C30"/>
    <mergeCell ref="D30:D31"/>
    <mergeCell ref="C11:C12"/>
    <mergeCell ref="D11:E11"/>
    <mergeCell ref="C21:F21"/>
    <mergeCell ref="B11:B12"/>
    <mergeCell ref="A27:F27"/>
    <mergeCell ref="E77:E78"/>
    <mergeCell ref="C24:E24"/>
    <mergeCell ref="C22:F22"/>
    <mergeCell ref="F77:F78"/>
    <mergeCell ref="A25:F25"/>
    <mergeCell ref="C23:F23"/>
    <mergeCell ref="A30:A31"/>
    <mergeCell ref="B3:E3"/>
    <mergeCell ref="A91:F91"/>
    <mergeCell ref="A16:F16"/>
    <mergeCell ref="C1:E1"/>
    <mergeCell ref="C2:E2"/>
    <mergeCell ref="C4:E4"/>
    <mergeCell ref="A6:E6"/>
    <mergeCell ref="A8:E8"/>
    <mergeCell ref="C77:C78"/>
    <mergeCell ref="D77:D78"/>
  </mergeCells>
  <printOptions/>
  <pageMargins left="0.45" right="0.27" top="0.26" bottom="0.4" header="0.2" footer="0.16"/>
  <pageSetup firstPageNumber="2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1"/>
  <sheetViews>
    <sheetView tabSelected="1" workbookViewId="0" topLeftCell="A1">
      <selection activeCell="E9" sqref="E9:E10"/>
    </sheetView>
  </sheetViews>
  <sheetFormatPr defaultColWidth="9.140625" defaultRowHeight="12.75"/>
  <cols>
    <col min="1" max="1" width="5.57421875" style="4" customWidth="1"/>
    <col min="2" max="2" width="4.28125" style="5" customWidth="1"/>
    <col min="3" max="3" width="3.8515625" style="6" customWidth="1"/>
    <col min="4" max="4" width="3.8515625" style="7" customWidth="1"/>
    <col min="5" max="5" width="51.421875" style="11" customWidth="1"/>
    <col min="6" max="6" width="11.57421875" style="107" customWidth="1"/>
    <col min="7" max="7" width="11.28125" style="107" customWidth="1"/>
    <col min="8" max="8" width="11.140625" style="107" customWidth="1"/>
    <col min="9" max="16384" width="9.140625" style="8" customWidth="1"/>
  </cols>
  <sheetData>
    <row r="1" spans="6:8" ht="15.75">
      <c r="F1" s="296" t="s">
        <v>226</v>
      </c>
      <c r="G1" s="296"/>
      <c r="H1" s="296"/>
    </row>
    <row r="2" spans="5:8" ht="15">
      <c r="E2" s="298" t="s">
        <v>157</v>
      </c>
      <c r="F2" s="298"/>
      <c r="G2" s="298"/>
      <c r="H2" s="298"/>
    </row>
    <row r="3" spans="5:8" ht="15">
      <c r="E3" s="298" t="s">
        <v>244</v>
      </c>
      <c r="F3" s="298"/>
      <c r="G3" s="298"/>
      <c r="H3" s="298"/>
    </row>
    <row r="4" spans="6:8" ht="15">
      <c r="F4" s="336"/>
      <c r="G4" s="336"/>
      <c r="H4" s="336"/>
    </row>
    <row r="5" spans="1:8" ht="20.25">
      <c r="A5" s="337" t="s">
        <v>125</v>
      </c>
      <c r="B5" s="337"/>
      <c r="C5" s="337"/>
      <c r="D5" s="337"/>
      <c r="E5" s="337"/>
      <c r="F5" s="337"/>
      <c r="G5" s="337"/>
      <c r="H5" s="337"/>
    </row>
    <row r="6" spans="1:8" ht="36" customHeight="1">
      <c r="A6" s="300" t="s">
        <v>243</v>
      </c>
      <c r="B6" s="300"/>
      <c r="C6" s="300"/>
      <c r="D6" s="300"/>
      <c r="E6" s="300"/>
      <c r="F6" s="300"/>
      <c r="G6" s="300"/>
      <c r="H6" s="300"/>
    </row>
    <row r="7" spans="1:8" ht="15.75">
      <c r="A7" s="25" t="s">
        <v>116</v>
      </c>
      <c r="B7" s="26"/>
      <c r="C7" s="27"/>
      <c r="D7" s="27"/>
      <c r="E7" s="28"/>
      <c r="F7" s="105"/>
      <c r="G7" s="105"/>
      <c r="H7" s="105"/>
    </row>
    <row r="8" spans="1:8" ht="18" thickBot="1">
      <c r="A8" s="29"/>
      <c r="B8" s="30"/>
      <c r="C8" s="31"/>
      <c r="D8" s="31"/>
      <c r="E8" s="32"/>
      <c r="F8" s="105"/>
      <c r="G8" s="105" t="s">
        <v>115</v>
      </c>
      <c r="H8" s="105"/>
    </row>
    <row r="9" spans="1:8" s="9" customFormat="1" ht="105.75" customHeight="1">
      <c r="A9" s="301" t="s">
        <v>109</v>
      </c>
      <c r="B9" s="339" t="s">
        <v>134</v>
      </c>
      <c r="C9" s="341" t="s">
        <v>111</v>
      </c>
      <c r="D9" s="343" t="s">
        <v>112</v>
      </c>
      <c r="E9" s="307" t="s">
        <v>126</v>
      </c>
      <c r="F9" s="309" t="s">
        <v>127</v>
      </c>
      <c r="G9" s="292" t="s">
        <v>156</v>
      </c>
      <c r="H9" s="293"/>
    </row>
    <row r="10" spans="1:8" s="10" customFormat="1" ht="51.75" customHeight="1">
      <c r="A10" s="302"/>
      <c r="B10" s="340"/>
      <c r="C10" s="342"/>
      <c r="D10" s="344"/>
      <c r="E10" s="308"/>
      <c r="F10" s="310"/>
      <c r="G10" s="113" t="s">
        <v>99</v>
      </c>
      <c r="H10" s="111" t="s">
        <v>100</v>
      </c>
    </row>
    <row r="11" spans="1:8" s="22" customFormat="1" ht="15">
      <c r="A11" s="127">
        <v>1</v>
      </c>
      <c r="B11" s="223">
        <v>2</v>
      </c>
      <c r="C11" s="127">
        <v>3</v>
      </c>
      <c r="D11" s="124">
        <v>4</v>
      </c>
      <c r="E11" s="124">
        <v>5</v>
      </c>
      <c r="F11" s="98">
        <v>6</v>
      </c>
      <c r="G11" s="98">
        <v>7</v>
      </c>
      <c r="H11" s="128">
        <v>8</v>
      </c>
    </row>
    <row r="12" spans="1:8" s="23" customFormat="1" ht="55.5" customHeight="1">
      <c r="A12" s="192">
        <v>2000</v>
      </c>
      <c r="B12" s="224" t="s">
        <v>93</v>
      </c>
      <c r="C12" s="228" t="s">
        <v>94</v>
      </c>
      <c r="D12" s="117" t="s">
        <v>94</v>
      </c>
      <c r="E12" s="118" t="s">
        <v>159</v>
      </c>
      <c r="F12" s="176">
        <f>G12+H12-G248</f>
        <v>241802.50000000006</v>
      </c>
      <c r="G12" s="176">
        <f>G13+G72+G94+G119+G146+G177+G238+G248</f>
        <v>51470.60000000002</v>
      </c>
      <c r="H12" s="243">
        <f>H13+H67+H119+H177+H222</f>
        <v>239368.7</v>
      </c>
    </row>
    <row r="13" spans="1:8" s="23" customFormat="1" ht="54.75" customHeight="1">
      <c r="A13" s="196">
        <v>2100</v>
      </c>
      <c r="B13" s="225" t="s">
        <v>53</v>
      </c>
      <c r="C13" s="229">
        <v>0</v>
      </c>
      <c r="D13" s="57">
        <v>0</v>
      </c>
      <c r="E13" s="193" t="s">
        <v>176</v>
      </c>
      <c r="F13" s="176">
        <f>G13+H13</f>
        <v>39898.4</v>
      </c>
      <c r="G13" s="176">
        <f>G15+G38</f>
        <v>38398.4</v>
      </c>
      <c r="H13" s="243">
        <f>H15</f>
        <v>1500</v>
      </c>
    </row>
    <row r="14" spans="1:8" s="23" customFormat="1" ht="20.25" customHeight="1">
      <c r="A14" s="104"/>
      <c r="B14" s="225"/>
      <c r="C14" s="229"/>
      <c r="D14" s="57"/>
      <c r="E14" s="194" t="s">
        <v>122</v>
      </c>
      <c r="F14" s="176"/>
      <c r="G14" s="176"/>
      <c r="H14" s="243"/>
    </row>
    <row r="15" spans="1:8" s="23" customFormat="1" ht="48" customHeight="1">
      <c r="A15" s="104">
        <v>2110</v>
      </c>
      <c r="B15" s="225" t="s">
        <v>53</v>
      </c>
      <c r="C15" s="229">
        <v>1</v>
      </c>
      <c r="D15" s="57">
        <v>0</v>
      </c>
      <c r="E15" s="171" t="s">
        <v>161</v>
      </c>
      <c r="F15" s="176">
        <f>F17</f>
        <v>2798.4</v>
      </c>
      <c r="G15" s="176">
        <f>G17</f>
        <v>1298.4</v>
      </c>
      <c r="H15" s="243">
        <f>H17</f>
        <v>1500</v>
      </c>
    </row>
    <row r="16" spans="1:8" s="23" customFormat="1" ht="24" customHeight="1">
      <c r="A16" s="104"/>
      <c r="B16" s="225"/>
      <c r="C16" s="229"/>
      <c r="D16" s="57"/>
      <c r="E16" s="199" t="s">
        <v>123</v>
      </c>
      <c r="F16" s="176"/>
      <c r="G16" s="176"/>
      <c r="H16" s="243"/>
    </row>
    <row r="17" spans="1:8" s="23" customFormat="1" ht="29.25" customHeight="1">
      <c r="A17" s="104">
        <v>2111</v>
      </c>
      <c r="B17" s="225" t="s">
        <v>53</v>
      </c>
      <c r="C17" s="229">
        <v>1</v>
      </c>
      <c r="D17" s="57">
        <v>1</v>
      </c>
      <c r="E17" s="171" t="s">
        <v>177</v>
      </c>
      <c r="F17" s="176">
        <f>G17+H17</f>
        <v>2798.4</v>
      </c>
      <c r="G17" s="176">
        <f>G19</f>
        <v>1298.4</v>
      </c>
      <c r="H17" s="243">
        <f>H19</f>
        <v>1500</v>
      </c>
    </row>
    <row r="18" spans="1:8" s="23" customFormat="1" ht="27.75" customHeight="1">
      <c r="A18" s="38"/>
      <c r="B18" s="226"/>
      <c r="C18" s="230"/>
      <c r="D18" s="58"/>
      <c r="E18" s="197" t="s">
        <v>128</v>
      </c>
      <c r="F18" s="176"/>
      <c r="G18" s="176"/>
      <c r="H18" s="243"/>
    </row>
    <row r="19" spans="1:8" s="23" customFormat="1" ht="23.25" customHeight="1">
      <c r="A19" s="38"/>
      <c r="B19" s="226"/>
      <c r="C19" s="230"/>
      <c r="D19" s="58"/>
      <c r="E19" s="198" t="s">
        <v>69</v>
      </c>
      <c r="F19" s="176">
        <f>G19+H19</f>
        <v>2798.4</v>
      </c>
      <c r="G19" s="176">
        <f>G20</f>
        <v>1298.4</v>
      </c>
      <c r="H19" s="243">
        <f>H31</f>
        <v>1500</v>
      </c>
    </row>
    <row r="20" spans="1:8" s="23" customFormat="1" ht="25.5" customHeight="1">
      <c r="A20" s="38"/>
      <c r="B20" s="226"/>
      <c r="C20" s="230"/>
      <c r="D20" s="58"/>
      <c r="E20" s="198" t="s">
        <v>70</v>
      </c>
      <c r="F20" s="176">
        <f>G20</f>
        <v>1298.4</v>
      </c>
      <c r="G20" s="176">
        <f>G21</f>
        <v>1298.4</v>
      </c>
      <c r="H20" s="243"/>
    </row>
    <row r="21" spans="1:8" s="23" customFormat="1" ht="29.25" customHeight="1">
      <c r="A21" s="192"/>
      <c r="B21" s="224"/>
      <c r="C21" s="228"/>
      <c r="D21" s="117"/>
      <c r="E21" s="171" t="s">
        <v>178</v>
      </c>
      <c r="F21" s="176">
        <f>G21</f>
        <v>1298.4</v>
      </c>
      <c r="G21" s="176">
        <f>G23+G26+G29</f>
        <v>1298.4</v>
      </c>
      <c r="H21" s="243"/>
    </row>
    <row r="22" spans="1:8" s="23" customFormat="1" ht="21" customHeight="1">
      <c r="A22" s="192"/>
      <c r="B22" s="224"/>
      <c r="C22" s="228"/>
      <c r="D22" s="117"/>
      <c r="E22" s="199" t="s">
        <v>179</v>
      </c>
      <c r="F22" s="176"/>
      <c r="G22" s="176"/>
      <c r="H22" s="243"/>
    </row>
    <row r="23" spans="1:8" s="23" customFormat="1" ht="18" customHeight="1">
      <c r="A23" s="192"/>
      <c r="B23" s="224"/>
      <c r="C23" s="228"/>
      <c r="D23" s="117"/>
      <c r="E23" s="198" t="s">
        <v>180</v>
      </c>
      <c r="F23" s="176">
        <f>G23</f>
        <v>860</v>
      </c>
      <c r="G23" s="176">
        <f>G25</f>
        <v>860</v>
      </c>
      <c r="H23" s="243"/>
    </row>
    <row r="24" spans="1:8" s="23" customFormat="1" ht="17.25" customHeight="1">
      <c r="A24" s="192"/>
      <c r="B24" s="224"/>
      <c r="C24" s="228"/>
      <c r="D24" s="117"/>
      <c r="E24" s="199" t="s">
        <v>123</v>
      </c>
      <c r="F24" s="176"/>
      <c r="G24" s="176"/>
      <c r="H24" s="243"/>
    </row>
    <row r="25" spans="1:8" s="23" customFormat="1" ht="21.75" customHeight="1">
      <c r="A25" s="192"/>
      <c r="B25" s="224"/>
      <c r="C25" s="228"/>
      <c r="D25" s="117"/>
      <c r="E25" s="125" t="s">
        <v>71</v>
      </c>
      <c r="F25" s="176">
        <f>G25</f>
        <v>860</v>
      </c>
      <c r="G25" s="176">
        <v>860</v>
      </c>
      <c r="H25" s="243"/>
    </row>
    <row r="26" spans="1:8" s="23" customFormat="1" ht="28.5" customHeight="1">
      <c r="A26" s="192"/>
      <c r="B26" s="224"/>
      <c r="C26" s="228"/>
      <c r="D26" s="117"/>
      <c r="E26" s="126" t="s">
        <v>181</v>
      </c>
      <c r="F26" s="176">
        <f>G26</f>
        <v>105</v>
      </c>
      <c r="G26" s="176">
        <f>G28</f>
        <v>105</v>
      </c>
      <c r="H26" s="243"/>
    </row>
    <row r="27" spans="1:8" s="23" customFormat="1" ht="21.75" customHeight="1">
      <c r="A27" s="192"/>
      <c r="B27" s="224"/>
      <c r="C27" s="228"/>
      <c r="D27" s="117"/>
      <c r="E27" s="125" t="s">
        <v>123</v>
      </c>
      <c r="F27" s="176"/>
      <c r="G27" s="176"/>
      <c r="H27" s="243"/>
    </row>
    <row r="28" spans="1:8" s="23" customFormat="1" ht="21.75" customHeight="1">
      <c r="A28" s="192"/>
      <c r="B28" s="224"/>
      <c r="C28" s="228"/>
      <c r="D28" s="117"/>
      <c r="E28" s="125" t="s">
        <v>235</v>
      </c>
      <c r="F28" s="176">
        <f>G28</f>
        <v>105</v>
      </c>
      <c r="G28" s="176">
        <v>105</v>
      </c>
      <c r="H28" s="243"/>
    </row>
    <row r="29" spans="1:8" s="23" customFormat="1" ht="29.25" customHeight="1">
      <c r="A29" s="192"/>
      <c r="B29" s="224"/>
      <c r="C29" s="228"/>
      <c r="D29" s="117"/>
      <c r="E29" s="126" t="s">
        <v>185</v>
      </c>
      <c r="F29" s="176">
        <f>G29</f>
        <v>333.4</v>
      </c>
      <c r="G29" s="176">
        <f>G30</f>
        <v>333.4</v>
      </c>
      <c r="H29" s="243"/>
    </row>
    <row r="30" spans="1:8" s="23" customFormat="1" ht="20.25" customHeight="1">
      <c r="A30" s="192"/>
      <c r="B30" s="224"/>
      <c r="C30" s="228"/>
      <c r="D30" s="117"/>
      <c r="E30" s="125" t="s">
        <v>74</v>
      </c>
      <c r="F30" s="176">
        <f>G30</f>
        <v>333.4</v>
      </c>
      <c r="G30" s="176">
        <v>333.4</v>
      </c>
      <c r="H30" s="243"/>
    </row>
    <row r="31" spans="1:8" s="23" customFormat="1" ht="19.5" customHeight="1">
      <c r="A31" s="104"/>
      <c r="B31" s="225"/>
      <c r="C31" s="229"/>
      <c r="D31" s="57"/>
      <c r="E31" s="202" t="s">
        <v>182</v>
      </c>
      <c r="F31" s="176">
        <f>F33</f>
        <v>1500</v>
      </c>
      <c r="G31" s="176"/>
      <c r="H31" s="243">
        <f>H33</f>
        <v>1500</v>
      </c>
    </row>
    <row r="32" spans="1:8" s="23" customFormat="1" ht="22.5" customHeight="1">
      <c r="A32" s="104"/>
      <c r="B32" s="225"/>
      <c r="C32" s="229"/>
      <c r="D32" s="57"/>
      <c r="E32" s="200" t="s">
        <v>179</v>
      </c>
      <c r="F32" s="176"/>
      <c r="G32" s="176"/>
      <c r="H32" s="243"/>
    </row>
    <row r="33" spans="1:8" s="23" customFormat="1" ht="23.25" customHeight="1">
      <c r="A33" s="104"/>
      <c r="B33" s="225"/>
      <c r="C33" s="229"/>
      <c r="D33" s="57"/>
      <c r="E33" s="200" t="s">
        <v>183</v>
      </c>
      <c r="F33" s="176">
        <f>H33</f>
        <v>1500</v>
      </c>
      <c r="G33" s="176"/>
      <c r="H33" s="243">
        <f>H35</f>
        <v>1500</v>
      </c>
    </row>
    <row r="34" spans="1:8" s="23" customFormat="1" ht="26.25" customHeight="1">
      <c r="A34" s="38"/>
      <c r="B34" s="226"/>
      <c r="C34" s="230"/>
      <c r="D34" s="58"/>
      <c r="E34" s="194" t="s">
        <v>128</v>
      </c>
      <c r="F34" s="176"/>
      <c r="G34" s="176"/>
      <c r="H34" s="243"/>
    </row>
    <row r="35" spans="1:8" s="23" customFormat="1" ht="21" customHeight="1">
      <c r="A35" s="38"/>
      <c r="B35" s="226"/>
      <c r="C35" s="230"/>
      <c r="D35" s="58"/>
      <c r="E35" s="200" t="s">
        <v>184</v>
      </c>
      <c r="F35" s="176">
        <f>H35</f>
        <v>1500</v>
      </c>
      <c r="G35" s="176"/>
      <c r="H35" s="243">
        <f>H37</f>
        <v>1500</v>
      </c>
    </row>
    <row r="36" spans="1:8" s="23" customFormat="1" ht="18.75" customHeight="1">
      <c r="A36" s="38"/>
      <c r="B36" s="226"/>
      <c r="C36" s="230"/>
      <c r="D36" s="58"/>
      <c r="E36" s="194" t="s">
        <v>123</v>
      </c>
      <c r="F36" s="176"/>
      <c r="G36" s="176"/>
      <c r="H36" s="243"/>
    </row>
    <row r="37" spans="1:8" s="23" customFormat="1" ht="21.75" customHeight="1">
      <c r="A37" s="192"/>
      <c r="B37" s="224"/>
      <c r="C37" s="228"/>
      <c r="D37" s="117"/>
      <c r="E37" s="200" t="s">
        <v>89</v>
      </c>
      <c r="F37" s="176">
        <f>H37</f>
        <v>1500</v>
      </c>
      <c r="G37" s="176"/>
      <c r="H37" s="243">
        <v>1500</v>
      </c>
    </row>
    <row r="38" spans="1:8" s="23" customFormat="1" ht="26.25" customHeight="1">
      <c r="A38" s="104">
        <v>2130</v>
      </c>
      <c r="B38" s="225" t="s">
        <v>53</v>
      </c>
      <c r="C38" s="229">
        <v>3</v>
      </c>
      <c r="D38" s="57">
        <v>0</v>
      </c>
      <c r="E38" s="201" t="s">
        <v>163</v>
      </c>
      <c r="F38" s="176">
        <f>G38</f>
        <v>37100</v>
      </c>
      <c r="G38" s="176">
        <f>G40+G51</f>
        <v>37100</v>
      </c>
      <c r="H38" s="243"/>
    </row>
    <row r="39" spans="1:8" s="23" customFormat="1" ht="18" customHeight="1">
      <c r="A39" s="104"/>
      <c r="B39" s="225"/>
      <c r="C39" s="229"/>
      <c r="D39" s="57"/>
      <c r="E39" s="194" t="s">
        <v>123</v>
      </c>
      <c r="F39" s="176"/>
      <c r="G39" s="176"/>
      <c r="H39" s="243"/>
    </row>
    <row r="40" spans="1:8" s="23" customFormat="1" ht="24.75" customHeight="1">
      <c r="A40" s="104">
        <v>2133</v>
      </c>
      <c r="B40" s="225" t="s">
        <v>53</v>
      </c>
      <c r="C40" s="229">
        <v>3</v>
      </c>
      <c r="D40" s="57">
        <v>1</v>
      </c>
      <c r="E40" s="198" t="s">
        <v>85</v>
      </c>
      <c r="F40" s="176">
        <f>G40</f>
        <v>0</v>
      </c>
      <c r="G40" s="176">
        <f>G42</f>
        <v>0</v>
      </c>
      <c r="H40" s="243"/>
    </row>
    <row r="41" spans="1:8" s="23" customFormat="1" ht="27" customHeight="1">
      <c r="A41" s="38"/>
      <c r="B41" s="226"/>
      <c r="C41" s="230"/>
      <c r="D41" s="58"/>
      <c r="E41" s="194" t="s">
        <v>128</v>
      </c>
      <c r="F41" s="176"/>
      <c r="G41" s="176"/>
      <c r="H41" s="243"/>
    </row>
    <row r="42" spans="1:8" s="23" customFormat="1" ht="23.25" customHeight="1">
      <c r="A42" s="38"/>
      <c r="B42" s="226"/>
      <c r="C42" s="230"/>
      <c r="D42" s="58"/>
      <c r="E42" s="198" t="s">
        <v>69</v>
      </c>
      <c r="F42" s="176">
        <f>G42</f>
        <v>0</v>
      </c>
      <c r="G42" s="176">
        <f>G43</f>
        <v>0</v>
      </c>
      <c r="H42" s="243"/>
    </row>
    <row r="43" spans="1:8" s="23" customFormat="1" ht="21.75" customHeight="1">
      <c r="A43" s="38"/>
      <c r="B43" s="226"/>
      <c r="C43" s="230"/>
      <c r="D43" s="58"/>
      <c r="E43" s="198" t="s">
        <v>70</v>
      </c>
      <c r="F43" s="176">
        <f>G43</f>
        <v>0</v>
      </c>
      <c r="G43" s="176">
        <f>G44</f>
        <v>0</v>
      </c>
      <c r="H43" s="243"/>
    </row>
    <row r="44" spans="1:8" s="23" customFormat="1" ht="31.5" customHeight="1">
      <c r="A44" s="192"/>
      <c r="B44" s="224"/>
      <c r="C44" s="228"/>
      <c r="D44" s="117"/>
      <c r="E44" s="198" t="s">
        <v>178</v>
      </c>
      <c r="F44" s="176">
        <f>G44</f>
        <v>0</v>
      </c>
      <c r="G44" s="176">
        <f>G46+G49</f>
        <v>0</v>
      </c>
      <c r="H44" s="243"/>
    </row>
    <row r="45" spans="1:8" s="23" customFormat="1" ht="20.25" customHeight="1">
      <c r="A45" s="192"/>
      <c r="B45" s="224"/>
      <c r="C45" s="228"/>
      <c r="D45" s="117"/>
      <c r="E45" s="199" t="s">
        <v>179</v>
      </c>
      <c r="F45" s="176"/>
      <c r="G45" s="176"/>
      <c r="H45" s="243"/>
    </row>
    <row r="46" spans="1:8" s="23" customFormat="1" ht="21" customHeight="1">
      <c r="A46" s="192"/>
      <c r="B46" s="224"/>
      <c r="C46" s="228"/>
      <c r="D46" s="117"/>
      <c r="E46" s="198" t="s">
        <v>180</v>
      </c>
      <c r="F46" s="176">
        <f>G46</f>
        <v>20</v>
      </c>
      <c r="G46" s="176">
        <f>G48</f>
        <v>20</v>
      </c>
      <c r="H46" s="243"/>
    </row>
    <row r="47" spans="1:8" s="23" customFormat="1" ht="20.25" customHeight="1">
      <c r="A47" s="192"/>
      <c r="B47" s="224"/>
      <c r="C47" s="228"/>
      <c r="D47" s="117"/>
      <c r="E47" s="199" t="s">
        <v>123</v>
      </c>
      <c r="F47" s="176"/>
      <c r="G47" s="176"/>
      <c r="H47" s="243"/>
    </row>
    <row r="48" spans="1:8" s="23" customFormat="1" ht="18.75" customHeight="1">
      <c r="A48" s="192"/>
      <c r="B48" s="224"/>
      <c r="C48" s="228"/>
      <c r="D48" s="117"/>
      <c r="E48" s="200" t="s">
        <v>72</v>
      </c>
      <c r="F48" s="176">
        <f>G48</f>
        <v>20</v>
      </c>
      <c r="G48" s="176">
        <v>20</v>
      </c>
      <c r="H48" s="243"/>
    </row>
    <row r="49" spans="1:8" s="23" customFormat="1" ht="23.25" customHeight="1">
      <c r="A49" s="192"/>
      <c r="B49" s="224"/>
      <c r="C49" s="228"/>
      <c r="D49" s="117"/>
      <c r="E49" s="202" t="s">
        <v>185</v>
      </c>
      <c r="F49" s="176">
        <f>G49</f>
        <v>-20</v>
      </c>
      <c r="G49" s="176">
        <f>G50</f>
        <v>-20</v>
      </c>
      <c r="H49" s="243"/>
    </row>
    <row r="50" spans="1:8" s="23" customFormat="1" ht="18" customHeight="1">
      <c r="A50" s="192"/>
      <c r="B50" s="224"/>
      <c r="C50" s="228"/>
      <c r="D50" s="117"/>
      <c r="E50" s="200" t="s">
        <v>73</v>
      </c>
      <c r="F50" s="176">
        <f>G50</f>
        <v>-20</v>
      </c>
      <c r="G50" s="176">
        <v>-20</v>
      </c>
      <c r="H50" s="243"/>
    </row>
    <row r="51" spans="1:8" s="23" customFormat="1" ht="26.25" customHeight="1">
      <c r="A51" s="104">
        <v>2133</v>
      </c>
      <c r="B51" s="225" t="s">
        <v>11</v>
      </c>
      <c r="C51" s="229">
        <v>3</v>
      </c>
      <c r="D51" s="57">
        <v>3</v>
      </c>
      <c r="E51" s="198" t="s">
        <v>124</v>
      </c>
      <c r="F51" s="176">
        <f>G51</f>
        <v>37100</v>
      </c>
      <c r="G51" s="176">
        <f>G53</f>
        <v>37100</v>
      </c>
      <c r="H51" s="243"/>
    </row>
    <row r="52" spans="1:8" s="23" customFormat="1" ht="26.25" customHeight="1">
      <c r="A52" s="38"/>
      <c r="B52" s="226"/>
      <c r="C52" s="230"/>
      <c r="D52" s="58"/>
      <c r="E52" s="119" t="s">
        <v>128</v>
      </c>
      <c r="F52" s="176"/>
      <c r="G52" s="176"/>
      <c r="H52" s="243"/>
    </row>
    <row r="53" spans="1:8" s="23" customFormat="1" ht="24.75" customHeight="1">
      <c r="A53" s="38"/>
      <c r="B53" s="226"/>
      <c r="C53" s="230"/>
      <c r="D53" s="58"/>
      <c r="E53" s="198" t="s">
        <v>69</v>
      </c>
      <c r="F53" s="176">
        <f aca="true" t="shared" si="0" ref="F53:F58">G53</f>
        <v>37100</v>
      </c>
      <c r="G53" s="176">
        <f>G54</f>
        <v>37100</v>
      </c>
      <c r="H53" s="243"/>
    </row>
    <row r="54" spans="1:8" s="23" customFormat="1" ht="28.5" customHeight="1">
      <c r="A54" s="38"/>
      <c r="B54" s="226"/>
      <c r="C54" s="230"/>
      <c r="D54" s="58"/>
      <c r="E54" s="198" t="s">
        <v>70</v>
      </c>
      <c r="F54" s="176">
        <f t="shared" si="0"/>
        <v>37100</v>
      </c>
      <c r="G54" s="176">
        <f>G55+G59+G64</f>
        <v>37100</v>
      </c>
      <c r="H54" s="243"/>
    </row>
    <row r="55" spans="1:8" s="23" customFormat="1" ht="31.5" customHeight="1">
      <c r="A55" s="38"/>
      <c r="B55" s="226"/>
      <c r="C55" s="230"/>
      <c r="D55" s="58"/>
      <c r="E55" s="198" t="s">
        <v>178</v>
      </c>
      <c r="F55" s="176">
        <f t="shared" si="0"/>
        <v>100</v>
      </c>
      <c r="G55" s="176">
        <f>G56</f>
        <v>100</v>
      </c>
      <c r="H55" s="243"/>
    </row>
    <row r="56" spans="1:8" s="23" customFormat="1" ht="22.5" customHeight="1">
      <c r="A56" s="192"/>
      <c r="B56" s="224"/>
      <c r="C56" s="228"/>
      <c r="D56" s="117"/>
      <c r="E56" s="198" t="s">
        <v>180</v>
      </c>
      <c r="F56" s="176">
        <f t="shared" si="0"/>
        <v>100</v>
      </c>
      <c r="G56" s="176">
        <f>G57</f>
        <v>100</v>
      </c>
      <c r="H56" s="243"/>
    </row>
    <row r="57" spans="1:8" s="23" customFormat="1" ht="19.5" customHeight="1">
      <c r="A57" s="192"/>
      <c r="B57" s="224"/>
      <c r="C57" s="228"/>
      <c r="D57" s="117"/>
      <c r="E57" s="199" t="s">
        <v>123</v>
      </c>
      <c r="F57" s="176">
        <f>G58</f>
        <v>100</v>
      </c>
      <c r="G57" s="176">
        <f>G58</f>
        <v>100</v>
      </c>
      <c r="H57" s="243"/>
    </row>
    <row r="58" spans="1:8" s="23" customFormat="1" ht="21" customHeight="1">
      <c r="A58" s="192"/>
      <c r="B58" s="224"/>
      <c r="C58" s="228"/>
      <c r="D58" s="117"/>
      <c r="E58" s="200" t="s">
        <v>72</v>
      </c>
      <c r="F58" s="176">
        <f t="shared" si="0"/>
        <v>100</v>
      </c>
      <c r="G58" s="176">
        <v>100</v>
      </c>
      <c r="H58" s="243"/>
    </row>
    <row r="59" spans="1:8" s="23" customFormat="1" ht="21" customHeight="1">
      <c r="A59" s="192"/>
      <c r="B59" s="224"/>
      <c r="C59" s="228"/>
      <c r="D59" s="117"/>
      <c r="E59" s="72" t="s">
        <v>271</v>
      </c>
      <c r="F59" s="176">
        <f>G59</f>
        <v>36000</v>
      </c>
      <c r="G59" s="176">
        <f>G61</f>
        <v>36000</v>
      </c>
      <c r="H59" s="243"/>
    </row>
    <row r="60" spans="1:8" s="23" customFormat="1" ht="21" customHeight="1">
      <c r="A60" s="192"/>
      <c r="B60" s="224"/>
      <c r="C60" s="228"/>
      <c r="D60" s="117"/>
      <c r="E60" s="63" t="s">
        <v>102</v>
      </c>
      <c r="F60" s="176"/>
      <c r="G60" s="176"/>
      <c r="H60" s="243"/>
    </row>
    <row r="61" spans="1:8" s="23" customFormat="1" ht="27.75" customHeight="1">
      <c r="A61" s="192"/>
      <c r="B61" s="224"/>
      <c r="C61" s="228"/>
      <c r="D61" s="117"/>
      <c r="E61" s="70" t="s">
        <v>269</v>
      </c>
      <c r="F61" s="176">
        <f>G61</f>
        <v>36000</v>
      </c>
      <c r="G61" s="176">
        <f>G63</f>
        <v>36000</v>
      </c>
      <c r="H61" s="243"/>
    </row>
    <row r="62" spans="1:8" s="23" customFormat="1" ht="21" customHeight="1">
      <c r="A62" s="192"/>
      <c r="B62" s="224"/>
      <c r="C62" s="228"/>
      <c r="D62" s="117"/>
      <c r="E62" s="63" t="s">
        <v>123</v>
      </c>
      <c r="F62" s="176"/>
      <c r="G62" s="176"/>
      <c r="H62" s="243"/>
    </row>
    <row r="63" spans="1:8" s="23" customFormat="1" ht="30" customHeight="1">
      <c r="A63" s="192"/>
      <c r="B63" s="224"/>
      <c r="C63" s="228"/>
      <c r="D63" s="117"/>
      <c r="E63" s="215" t="s">
        <v>270</v>
      </c>
      <c r="F63" s="176">
        <f>G63</f>
        <v>36000</v>
      </c>
      <c r="G63" s="176">
        <v>36000</v>
      </c>
      <c r="H63" s="243"/>
    </row>
    <row r="64" spans="1:8" s="23" customFormat="1" ht="28.5" customHeight="1">
      <c r="A64" s="192"/>
      <c r="B64" s="224"/>
      <c r="C64" s="228"/>
      <c r="D64" s="117"/>
      <c r="E64" s="207" t="s">
        <v>191</v>
      </c>
      <c r="F64" s="176">
        <f>G64</f>
        <v>1000</v>
      </c>
      <c r="G64" s="176">
        <f>G65</f>
        <v>1000</v>
      </c>
      <c r="H64" s="243"/>
    </row>
    <row r="65" spans="1:8" s="23" customFormat="1" ht="31.5" customHeight="1">
      <c r="A65" s="192"/>
      <c r="B65" s="224"/>
      <c r="C65" s="228"/>
      <c r="D65" s="117"/>
      <c r="E65" s="208" t="s">
        <v>192</v>
      </c>
      <c r="F65" s="176">
        <f>G65</f>
        <v>1000</v>
      </c>
      <c r="G65" s="176">
        <f>G66</f>
        <v>1000</v>
      </c>
      <c r="H65" s="243"/>
    </row>
    <row r="66" spans="1:8" s="23" customFormat="1" ht="30" customHeight="1" thickBot="1">
      <c r="A66" s="192"/>
      <c r="B66" s="224"/>
      <c r="C66" s="228"/>
      <c r="D66" s="117"/>
      <c r="E66" s="209" t="s">
        <v>256</v>
      </c>
      <c r="F66" s="176">
        <f>G66</f>
        <v>1000</v>
      </c>
      <c r="G66" s="176">
        <v>1000</v>
      </c>
      <c r="H66" s="243"/>
    </row>
    <row r="67" spans="1:8" s="23" customFormat="1" ht="30" customHeight="1" thickBot="1">
      <c r="A67" s="192"/>
      <c r="B67" s="224"/>
      <c r="C67" s="228"/>
      <c r="D67" s="117"/>
      <c r="E67" s="279" t="s">
        <v>212</v>
      </c>
      <c r="F67" s="176">
        <f>H67</f>
        <v>25000</v>
      </c>
      <c r="G67" s="176"/>
      <c r="H67" s="243">
        <v>25000</v>
      </c>
    </row>
    <row r="68" spans="1:8" s="23" customFormat="1" ht="30" customHeight="1" thickBot="1">
      <c r="A68" s="192"/>
      <c r="B68" s="224"/>
      <c r="C68" s="228"/>
      <c r="D68" s="117"/>
      <c r="E68" s="277" t="s">
        <v>213</v>
      </c>
      <c r="F68" s="176">
        <f>H68</f>
        <v>25000</v>
      </c>
      <c r="G68" s="176"/>
      <c r="H68" s="243">
        <f>H69</f>
        <v>25000</v>
      </c>
    </row>
    <row r="69" spans="1:8" s="23" customFormat="1" ht="30" customHeight="1">
      <c r="A69" s="192"/>
      <c r="B69" s="224"/>
      <c r="C69" s="228"/>
      <c r="D69" s="117"/>
      <c r="E69" s="70" t="s">
        <v>286</v>
      </c>
      <c r="F69" s="176">
        <f>H69</f>
        <v>25000</v>
      </c>
      <c r="G69" s="176"/>
      <c r="H69" s="243">
        <f>H71</f>
        <v>25000</v>
      </c>
    </row>
    <row r="70" spans="1:8" s="23" customFormat="1" ht="18.75" customHeight="1">
      <c r="A70" s="192"/>
      <c r="B70" s="224"/>
      <c r="C70" s="228"/>
      <c r="D70" s="117"/>
      <c r="E70" s="278" t="s">
        <v>123</v>
      </c>
      <c r="F70" s="176"/>
      <c r="G70" s="176"/>
      <c r="H70" s="243"/>
    </row>
    <row r="71" spans="1:8" s="23" customFormat="1" ht="24" customHeight="1">
      <c r="A71" s="192"/>
      <c r="B71" s="224"/>
      <c r="C71" s="228"/>
      <c r="D71" s="117"/>
      <c r="E71" s="215" t="s">
        <v>283</v>
      </c>
      <c r="F71" s="176">
        <f>H71</f>
        <v>25000</v>
      </c>
      <c r="G71" s="176"/>
      <c r="H71" s="243">
        <v>25000</v>
      </c>
    </row>
    <row r="72" spans="1:8" s="23" customFormat="1" ht="30" customHeight="1">
      <c r="A72" s="203">
        <v>2400</v>
      </c>
      <c r="B72" s="227" t="s">
        <v>54</v>
      </c>
      <c r="C72" s="231">
        <v>0</v>
      </c>
      <c r="D72" s="204">
        <v>0</v>
      </c>
      <c r="E72" s="205" t="s">
        <v>186</v>
      </c>
      <c r="F72" s="176">
        <f>G72+H72</f>
        <v>2020</v>
      </c>
      <c r="G72" s="176">
        <f>G74+G85</f>
        <v>2020</v>
      </c>
      <c r="H72" s="243"/>
    </row>
    <row r="73" spans="1:8" s="23" customFormat="1" ht="20.25" customHeight="1">
      <c r="A73" s="203"/>
      <c r="B73" s="227"/>
      <c r="C73" s="231"/>
      <c r="D73" s="204"/>
      <c r="E73" s="194" t="s">
        <v>122</v>
      </c>
      <c r="F73" s="176"/>
      <c r="G73" s="176"/>
      <c r="H73" s="243"/>
    </row>
    <row r="74" spans="1:8" s="23" customFormat="1" ht="33" customHeight="1">
      <c r="A74" s="104">
        <v>2410</v>
      </c>
      <c r="B74" s="39" t="s">
        <v>54</v>
      </c>
      <c r="C74" s="57">
        <v>1</v>
      </c>
      <c r="D74" s="57">
        <v>0</v>
      </c>
      <c r="E74" s="120" t="s">
        <v>236</v>
      </c>
      <c r="F74" s="176">
        <f>G74+H74</f>
        <v>20</v>
      </c>
      <c r="G74" s="176">
        <f>G76</f>
        <v>20</v>
      </c>
      <c r="H74" s="243"/>
    </row>
    <row r="75" spans="1:8" s="23" customFormat="1" ht="19.5" customHeight="1">
      <c r="A75" s="104"/>
      <c r="B75" s="39"/>
      <c r="C75" s="57"/>
      <c r="D75" s="57"/>
      <c r="E75" s="119" t="s">
        <v>123</v>
      </c>
      <c r="F75" s="176"/>
      <c r="G75" s="176"/>
      <c r="H75" s="243"/>
    </row>
    <row r="76" spans="1:8" s="23" customFormat="1" ht="30.75" customHeight="1">
      <c r="A76" s="104">
        <v>2411</v>
      </c>
      <c r="B76" s="39" t="s">
        <v>54</v>
      </c>
      <c r="C76" s="57">
        <v>1</v>
      </c>
      <c r="D76" s="57">
        <v>1</v>
      </c>
      <c r="E76" s="171" t="s">
        <v>237</v>
      </c>
      <c r="F76" s="176">
        <f>G76</f>
        <v>20</v>
      </c>
      <c r="G76" s="176">
        <f>G78</f>
        <v>20</v>
      </c>
      <c r="H76" s="243"/>
    </row>
    <row r="77" spans="1:8" s="23" customFormat="1" ht="30" customHeight="1">
      <c r="A77" s="38"/>
      <c r="B77" s="40"/>
      <c r="C77" s="58"/>
      <c r="D77" s="58"/>
      <c r="E77" s="119" t="s">
        <v>128</v>
      </c>
      <c r="F77" s="176"/>
      <c r="G77" s="176"/>
      <c r="H77" s="243"/>
    </row>
    <row r="78" spans="1:8" s="23" customFormat="1" ht="23.25" customHeight="1">
      <c r="A78" s="38"/>
      <c r="B78" s="40"/>
      <c r="C78" s="58"/>
      <c r="D78" s="58"/>
      <c r="E78" s="198" t="s">
        <v>69</v>
      </c>
      <c r="F78" s="176">
        <f>G78</f>
        <v>20</v>
      </c>
      <c r="G78" s="176">
        <f>G79</f>
        <v>20</v>
      </c>
      <c r="H78" s="243"/>
    </row>
    <row r="79" spans="1:8" s="23" customFormat="1" ht="21.75" customHeight="1">
      <c r="A79" s="38"/>
      <c r="B79" s="40"/>
      <c r="C79" s="58"/>
      <c r="D79" s="58"/>
      <c r="E79" s="198" t="s">
        <v>70</v>
      </c>
      <c r="F79" s="176">
        <f>G79</f>
        <v>20</v>
      </c>
      <c r="G79" s="176">
        <f>G80</f>
        <v>20</v>
      </c>
      <c r="H79" s="243"/>
    </row>
    <row r="80" spans="1:8" s="23" customFormat="1" ht="27.75" customHeight="1">
      <c r="A80" s="38"/>
      <c r="B80" s="40"/>
      <c r="C80" s="58"/>
      <c r="D80" s="58"/>
      <c r="E80" s="198" t="s">
        <v>178</v>
      </c>
      <c r="F80" s="176">
        <f>G80</f>
        <v>20</v>
      </c>
      <c r="G80" s="176">
        <f>G82</f>
        <v>20</v>
      </c>
      <c r="H80" s="243"/>
    </row>
    <row r="81" spans="1:8" s="23" customFormat="1" ht="22.5" customHeight="1">
      <c r="A81" s="38"/>
      <c r="B81" s="40"/>
      <c r="C81" s="58"/>
      <c r="D81" s="58"/>
      <c r="E81" s="197" t="s">
        <v>179</v>
      </c>
      <c r="F81" s="176"/>
      <c r="G81" s="176"/>
      <c r="H81" s="243"/>
    </row>
    <row r="82" spans="1:8" s="23" customFormat="1" ht="31.5" customHeight="1">
      <c r="A82" s="38"/>
      <c r="B82" s="40"/>
      <c r="C82" s="58"/>
      <c r="D82" s="58"/>
      <c r="E82" s="126" t="s">
        <v>189</v>
      </c>
      <c r="F82" s="176">
        <f>G82</f>
        <v>20</v>
      </c>
      <c r="G82" s="176">
        <f>G84</f>
        <v>20</v>
      </c>
      <c r="H82" s="243"/>
    </row>
    <row r="83" spans="1:8" s="23" customFormat="1" ht="18.75" customHeight="1">
      <c r="A83" s="38"/>
      <c r="B83" s="40"/>
      <c r="C83" s="58"/>
      <c r="D83" s="58"/>
      <c r="E83" s="125" t="s">
        <v>123</v>
      </c>
      <c r="F83" s="176"/>
      <c r="G83" s="176"/>
      <c r="H83" s="243"/>
    </row>
    <row r="84" spans="1:8" s="23" customFormat="1" ht="18.75" customHeight="1">
      <c r="A84" s="38"/>
      <c r="B84" s="40"/>
      <c r="C84" s="58"/>
      <c r="D84" s="58"/>
      <c r="E84" s="125" t="s">
        <v>75</v>
      </c>
      <c r="F84" s="176">
        <f aca="true" t="shared" si="1" ref="F84:F89">G84</f>
        <v>20</v>
      </c>
      <c r="G84" s="176">
        <v>20</v>
      </c>
      <c r="H84" s="243"/>
    </row>
    <row r="85" spans="1:8" s="23" customFormat="1" ht="34.5" customHeight="1">
      <c r="A85" s="104">
        <v>2420</v>
      </c>
      <c r="B85" s="39" t="s">
        <v>54</v>
      </c>
      <c r="C85" s="39" t="s">
        <v>12</v>
      </c>
      <c r="D85" s="39" t="s">
        <v>10</v>
      </c>
      <c r="E85" s="177" t="s">
        <v>297</v>
      </c>
      <c r="F85" s="176">
        <f t="shared" si="1"/>
        <v>2000</v>
      </c>
      <c r="G85" s="176">
        <f>G86</f>
        <v>2000</v>
      </c>
      <c r="H85" s="243"/>
    </row>
    <row r="86" spans="1:8" s="23" customFormat="1" ht="18.75" customHeight="1">
      <c r="A86" s="38">
        <v>2421</v>
      </c>
      <c r="B86" s="40" t="s">
        <v>54</v>
      </c>
      <c r="C86" s="40" t="s">
        <v>12</v>
      </c>
      <c r="D86" s="40" t="s">
        <v>11</v>
      </c>
      <c r="E86" s="119" t="s">
        <v>298</v>
      </c>
      <c r="F86" s="176">
        <f t="shared" si="1"/>
        <v>2000</v>
      </c>
      <c r="G86" s="176">
        <f>G87</f>
        <v>2000</v>
      </c>
      <c r="H86" s="243"/>
    </row>
    <row r="87" spans="1:8" s="23" customFormat="1" ht="18.75" customHeight="1">
      <c r="A87" s="38"/>
      <c r="B87" s="226"/>
      <c r="C87" s="283"/>
      <c r="D87" s="58"/>
      <c r="E87" s="198" t="s">
        <v>69</v>
      </c>
      <c r="F87" s="176">
        <f t="shared" si="1"/>
        <v>2000</v>
      </c>
      <c r="G87" s="176">
        <f>G88</f>
        <v>2000</v>
      </c>
      <c r="H87" s="243"/>
    </row>
    <row r="88" spans="1:8" s="23" customFormat="1" ht="18.75" customHeight="1">
      <c r="A88" s="38"/>
      <c r="B88" s="226"/>
      <c r="C88" s="283"/>
      <c r="D88" s="58"/>
      <c r="E88" s="198" t="s">
        <v>70</v>
      </c>
      <c r="F88" s="176">
        <f t="shared" si="1"/>
        <v>2000</v>
      </c>
      <c r="G88" s="176">
        <f>G89</f>
        <v>2000</v>
      </c>
      <c r="H88" s="243"/>
    </row>
    <row r="89" spans="1:8" s="23" customFormat="1" ht="29.25" customHeight="1">
      <c r="A89" s="38"/>
      <c r="B89" s="226"/>
      <c r="C89" s="283"/>
      <c r="D89" s="58"/>
      <c r="E89" s="171" t="s">
        <v>178</v>
      </c>
      <c r="F89" s="176">
        <f t="shared" si="1"/>
        <v>2000</v>
      </c>
      <c r="G89" s="176">
        <f>G91</f>
        <v>2000</v>
      </c>
      <c r="H89" s="243"/>
    </row>
    <row r="90" spans="1:8" s="23" customFormat="1" ht="18.75" customHeight="1">
      <c r="A90" s="38"/>
      <c r="B90" s="226"/>
      <c r="C90" s="283"/>
      <c r="D90" s="58"/>
      <c r="E90" s="199" t="s">
        <v>179</v>
      </c>
      <c r="F90" s="176"/>
      <c r="G90" s="176"/>
      <c r="H90" s="243"/>
    </row>
    <row r="91" spans="1:8" s="23" customFormat="1" ht="27" customHeight="1">
      <c r="A91" s="38"/>
      <c r="B91" s="226"/>
      <c r="C91" s="283"/>
      <c r="D91" s="58"/>
      <c r="E91" s="214" t="s">
        <v>203</v>
      </c>
      <c r="F91" s="176">
        <f>G91</f>
        <v>2000</v>
      </c>
      <c r="G91" s="176">
        <f>G93</f>
        <v>2000</v>
      </c>
      <c r="H91" s="243"/>
    </row>
    <row r="92" spans="1:8" s="23" customFormat="1" ht="18.75" customHeight="1">
      <c r="A92" s="38"/>
      <c r="B92" s="226"/>
      <c r="C92" s="283"/>
      <c r="D92" s="58"/>
      <c r="E92" s="63" t="s">
        <v>123</v>
      </c>
      <c r="F92" s="176"/>
      <c r="G92" s="176"/>
      <c r="H92" s="243"/>
    </row>
    <row r="93" spans="1:8" s="23" customFormat="1" ht="18.75" customHeight="1">
      <c r="A93" s="38"/>
      <c r="B93" s="226"/>
      <c r="C93" s="283"/>
      <c r="D93" s="58"/>
      <c r="E93" s="212" t="s">
        <v>299</v>
      </c>
      <c r="F93" s="176">
        <f>G93</f>
        <v>2000</v>
      </c>
      <c r="G93" s="176">
        <v>2000</v>
      </c>
      <c r="H93" s="243"/>
    </row>
    <row r="94" spans="1:8" s="23" customFormat="1" ht="30" customHeight="1">
      <c r="A94" s="196">
        <v>2500</v>
      </c>
      <c r="B94" s="225" t="s">
        <v>55</v>
      </c>
      <c r="C94" s="229">
        <v>0</v>
      </c>
      <c r="D94" s="57">
        <v>0</v>
      </c>
      <c r="E94" s="193" t="s">
        <v>190</v>
      </c>
      <c r="F94" s="176">
        <f>G94</f>
        <v>59030.5</v>
      </c>
      <c r="G94" s="176">
        <f>G95+G110</f>
        <v>59030.5</v>
      </c>
      <c r="H94" s="243"/>
    </row>
    <row r="95" spans="1:8" s="23" customFormat="1" ht="27" customHeight="1">
      <c r="A95" s="104">
        <v>2510</v>
      </c>
      <c r="B95" s="225" t="s">
        <v>55</v>
      </c>
      <c r="C95" s="229">
        <v>1</v>
      </c>
      <c r="D95" s="57">
        <v>0</v>
      </c>
      <c r="E95" s="201" t="s">
        <v>175</v>
      </c>
      <c r="F95" s="176">
        <f>G95</f>
        <v>27130.5</v>
      </c>
      <c r="G95" s="176">
        <f>G97</f>
        <v>27130.5</v>
      </c>
      <c r="H95" s="243"/>
    </row>
    <row r="96" spans="1:8" s="23" customFormat="1" ht="24" customHeight="1">
      <c r="A96" s="104"/>
      <c r="B96" s="225"/>
      <c r="C96" s="229"/>
      <c r="D96" s="57"/>
      <c r="E96" s="194" t="s">
        <v>123</v>
      </c>
      <c r="F96" s="176"/>
      <c r="G96" s="176"/>
      <c r="H96" s="243"/>
    </row>
    <row r="97" spans="1:8" s="23" customFormat="1" ht="24" customHeight="1">
      <c r="A97" s="104">
        <v>2511</v>
      </c>
      <c r="B97" s="225" t="s">
        <v>55</v>
      </c>
      <c r="C97" s="229">
        <v>1</v>
      </c>
      <c r="D97" s="57">
        <v>1</v>
      </c>
      <c r="E97" s="195" t="s">
        <v>175</v>
      </c>
      <c r="F97" s="176">
        <f>G97</f>
        <v>27130.5</v>
      </c>
      <c r="G97" s="176">
        <f>G99</f>
        <v>27130.5</v>
      </c>
      <c r="H97" s="243"/>
    </row>
    <row r="98" spans="1:8" s="23" customFormat="1" ht="30" customHeight="1">
      <c r="A98" s="38"/>
      <c r="B98" s="226"/>
      <c r="C98" s="230"/>
      <c r="D98" s="58"/>
      <c r="E98" s="194" t="s">
        <v>128</v>
      </c>
      <c r="F98" s="176"/>
      <c r="G98" s="176"/>
      <c r="H98" s="243"/>
    </row>
    <row r="99" spans="1:8" s="23" customFormat="1" ht="23.25" customHeight="1">
      <c r="A99" s="38"/>
      <c r="B99" s="226"/>
      <c r="C99" s="230"/>
      <c r="D99" s="58"/>
      <c r="E99" s="198" t="s">
        <v>69</v>
      </c>
      <c r="F99" s="176">
        <f>G99</f>
        <v>27130.5</v>
      </c>
      <c r="G99" s="176">
        <f>G100</f>
        <v>27130.5</v>
      </c>
      <c r="H99" s="243"/>
    </row>
    <row r="100" spans="1:8" s="23" customFormat="1" ht="21.75" customHeight="1">
      <c r="A100" s="38"/>
      <c r="B100" s="226"/>
      <c r="C100" s="230"/>
      <c r="D100" s="58"/>
      <c r="E100" s="198" t="s">
        <v>70</v>
      </c>
      <c r="F100" s="176">
        <f>G100</f>
        <v>27130.5</v>
      </c>
      <c r="G100" s="176">
        <f>G101+G106</f>
        <v>27130.5</v>
      </c>
      <c r="H100" s="243"/>
    </row>
    <row r="101" spans="1:8" s="23" customFormat="1" ht="25.5" customHeight="1">
      <c r="A101" s="38"/>
      <c r="B101" s="226"/>
      <c r="C101" s="230"/>
      <c r="D101" s="58"/>
      <c r="E101" s="195" t="s">
        <v>79</v>
      </c>
      <c r="F101" s="176">
        <f>G101</f>
        <v>9268.5</v>
      </c>
      <c r="G101" s="176">
        <f>G103</f>
        <v>9268.5</v>
      </c>
      <c r="H101" s="243"/>
    </row>
    <row r="102" spans="1:8" s="23" customFormat="1" ht="18.75" customHeight="1">
      <c r="A102" s="38"/>
      <c r="B102" s="226"/>
      <c r="C102" s="230"/>
      <c r="D102" s="58"/>
      <c r="E102" s="194" t="s">
        <v>78</v>
      </c>
      <c r="F102" s="176"/>
      <c r="G102" s="176"/>
      <c r="H102" s="243"/>
    </row>
    <row r="103" spans="1:8" s="23" customFormat="1" ht="25.5" customHeight="1">
      <c r="A103" s="38"/>
      <c r="B103" s="226"/>
      <c r="C103" s="230"/>
      <c r="D103" s="58"/>
      <c r="E103" s="195" t="s">
        <v>80</v>
      </c>
      <c r="F103" s="176">
        <f>G103</f>
        <v>9268.5</v>
      </c>
      <c r="G103" s="176">
        <f>G105</f>
        <v>9268.5</v>
      </c>
      <c r="H103" s="243"/>
    </row>
    <row r="104" spans="1:8" s="23" customFormat="1" ht="21" customHeight="1">
      <c r="A104" s="38"/>
      <c r="B104" s="226"/>
      <c r="C104" s="230"/>
      <c r="D104" s="58"/>
      <c r="E104" s="194" t="s">
        <v>123</v>
      </c>
      <c r="F104" s="176"/>
      <c r="G104" s="176"/>
      <c r="H104" s="243"/>
    </row>
    <row r="105" spans="1:8" s="23" customFormat="1" ht="28.5" customHeight="1">
      <c r="A105" s="38"/>
      <c r="B105" s="226"/>
      <c r="C105" s="230"/>
      <c r="D105" s="58"/>
      <c r="E105" s="206" t="s">
        <v>81</v>
      </c>
      <c r="F105" s="176">
        <f aca="true" t="shared" si="2" ref="F105:F110">G105</f>
        <v>9268.5</v>
      </c>
      <c r="G105" s="176">
        <v>9268.5</v>
      </c>
      <c r="H105" s="243"/>
    </row>
    <row r="106" spans="1:8" s="23" customFormat="1" ht="30" customHeight="1">
      <c r="A106" s="38"/>
      <c r="B106" s="226"/>
      <c r="C106" s="230"/>
      <c r="D106" s="58"/>
      <c r="E106" s="207" t="s">
        <v>191</v>
      </c>
      <c r="F106" s="176">
        <f t="shared" si="2"/>
        <v>17862</v>
      </c>
      <c r="G106" s="176">
        <f>G107</f>
        <v>17862</v>
      </c>
      <c r="H106" s="243"/>
    </row>
    <row r="107" spans="1:8" s="23" customFormat="1" ht="30" customHeight="1">
      <c r="A107" s="38"/>
      <c r="B107" s="226"/>
      <c r="C107" s="230"/>
      <c r="D107" s="58"/>
      <c r="E107" s="208" t="s">
        <v>192</v>
      </c>
      <c r="F107" s="176">
        <f t="shared" si="2"/>
        <v>17862</v>
      </c>
      <c r="G107" s="176">
        <f>G108+G109</f>
        <v>17862</v>
      </c>
      <c r="H107" s="243"/>
    </row>
    <row r="108" spans="1:8" s="23" customFormat="1" ht="30" customHeight="1">
      <c r="A108" s="38"/>
      <c r="B108" s="226"/>
      <c r="C108" s="230"/>
      <c r="D108" s="58"/>
      <c r="E108" s="209" t="s">
        <v>256</v>
      </c>
      <c r="F108" s="176">
        <f t="shared" si="2"/>
        <v>10000</v>
      </c>
      <c r="G108" s="176">
        <v>10000</v>
      </c>
      <c r="H108" s="243"/>
    </row>
    <row r="109" spans="1:8" s="23" customFormat="1" ht="24" customHeight="1">
      <c r="A109" s="38"/>
      <c r="B109" s="226"/>
      <c r="C109" s="230"/>
      <c r="D109" s="58"/>
      <c r="E109" s="235" t="s">
        <v>238</v>
      </c>
      <c r="F109" s="176">
        <f t="shared" si="2"/>
        <v>7862</v>
      </c>
      <c r="G109" s="176">
        <v>7862</v>
      </c>
      <c r="H109" s="243"/>
    </row>
    <row r="110" spans="1:8" s="23" customFormat="1" ht="28.5" customHeight="1">
      <c r="A110" s="104">
        <v>2561</v>
      </c>
      <c r="B110" s="39" t="s">
        <v>55</v>
      </c>
      <c r="C110" s="57">
        <v>6</v>
      </c>
      <c r="D110" s="57">
        <v>1</v>
      </c>
      <c r="E110" s="126" t="s">
        <v>272</v>
      </c>
      <c r="F110" s="176">
        <f t="shared" si="2"/>
        <v>31900</v>
      </c>
      <c r="G110" s="176">
        <f>G112</f>
        <v>31900</v>
      </c>
      <c r="H110" s="243"/>
    </row>
    <row r="111" spans="1:8" s="23" customFormat="1" ht="29.25" customHeight="1">
      <c r="A111" s="38"/>
      <c r="B111" s="40"/>
      <c r="C111" s="58"/>
      <c r="D111" s="58"/>
      <c r="E111" s="125" t="s">
        <v>128</v>
      </c>
      <c r="F111" s="176"/>
      <c r="G111" s="176"/>
      <c r="H111" s="243"/>
    </row>
    <row r="112" spans="1:8" s="23" customFormat="1" ht="24" customHeight="1">
      <c r="A112" s="38"/>
      <c r="B112" s="40"/>
      <c r="C112" s="58"/>
      <c r="D112" s="58"/>
      <c r="E112" s="198" t="s">
        <v>69</v>
      </c>
      <c r="F112" s="176">
        <f>G112</f>
        <v>31900</v>
      </c>
      <c r="G112" s="176">
        <f>G113</f>
        <v>31900</v>
      </c>
      <c r="H112" s="243"/>
    </row>
    <row r="113" spans="1:8" s="23" customFormat="1" ht="24" customHeight="1">
      <c r="A113" s="38"/>
      <c r="B113" s="40"/>
      <c r="C113" s="58"/>
      <c r="D113" s="58"/>
      <c r="E113" s="198" t="s">
        <v>70</v>
      </c>
      <c r="F113" s="176">
        <f>G113</f>
        <v>31900</v>
      </c>
      <c r="G113" s="176">
        <f>G114</f>
        <v>31900</v>
      </c>
      <c r="H113" s="243"/>
    </row>
    <row r="114" spans="1:8" s="23" customFormat="1" ht="24" customHeight="1">
      <c r="A114" s="38"/>
      <c r="B114" s="40"/>
      <c r="C114" s="58"/>
      <c r="D114" s="58"/>
      <c r="E114" s="195" t="s">
        <v>79</v>
      </c>
      <c r="F114" s="176">
        <f>G114</f>
        <v>31900</v>
      </c>
      <c r="G114" s="176">
        <f>G116</f>
        <v>31900</v>
      </c>
      <c r="H114" s="243"/>
    </row>
    <row r="115" spans="1:8" s="23" customFormat="1" ht="18.75" customHeight="1">
      <c r="A115" s="38"/>
      <c r="B115" s="40"/>
      <c r="C115" s="58"/>
      <c r="D115" s="58"/>
      <c r="E115" s="119" t="s">
        <v>78</v>
      </c>
      <c r="F115" s="176"/>
      <c r="G115" s="176"/>
      <c r="H115" s="243"/>
    </row>
    <row r="116" spans="1:8" s="23" customFormat="1" ht="31.5" customHeight="1">
      <c r="A116" s="38"/>
      <c r="B116" s="40"/>
      <c r="C116" s="58"/>
      <c r="D116" s="58"/>
      <c r="E116" s="177" t="s">
        <v>80</v>
      </c>
      <c r="F116" s="176">
        <f>G116</f>
        <v>31900</v>
      </c>
      <c r="G116" s="176">
        <f>G118</f>
        <v>31900</v>
      </c>
      <c r="H116" s="243"/>
    </row>
    <row r="117" spans="1:8" s="23" customFormat="1" ht="19.5" customHeight="1">
      <c r="A117" s="38"/>
      <c r="B117" s="40"/>
      <c r="C117" s="58"/>
      <c r="D117" s="58"/>
      <c r="E117" s="119" t="s">
        <v>123</v>
      </c>
      <c r="F117" s="176"/>
      <c r="G117" s="176"/>
      <c r="H117" s="243"/>
    </row>
    <row r="118" spans="1:8" s="23" customFormat="1" ht="31.5" customHeight="1">
      <c r="A118" s="38"/>
      <c r="B118" s="40"/>
      <c r="C118" s="58"/>
      <c r="D118" s="58"/>
      <c r="E118" s="125" t="s">
        <v>81</v>
      </c>
      <c r="F118" s="176">
        <f>G118</f>
        <v>31900</v>
      </c>
      <c r="G118" s="176">
        <v>31900</v>
      </c>
      <c r="H118" s="243"/>
    </row>
    <row r="119" spans="1:8" s="23" customFormat="1" ht="33" customHeight="1">
      <c r="A119" s="196">
        <v>2600</v>
      </c>
      <c r="B119" s="225" t="s">
        <v>56</v>
      </c>
      <c r="C119" s="229">
        <v>0</v>
      </c>
      <c r="D119" s="57">
        <v>0</v>
      </c>
      <c r="E119" s="193" t="s">
        <v>193</v>
      </c>
      <c r="F119" s="176">
        <f>G119+H119</f>
        <v>77397</v>
      </c>
      <c r="G119" s="176">
        <f>G132</f>
        <v>2397</v>
      </c>
      <c r="H119" s="243">
        <f>H121</f>
        <v>75000</v>
      </c>
    </row>
    <row r="120" spans="1:8" s="23" customFormat="1" ht="21" customHeight="1">
      <c r="A120" s="104"/>
      <c r="B120" s="225"/>
      <c r="C120" s="229"/>
      <c r="D120" s="57"/>
      <c r="E120" s="194" t="s">
        <v>122</v>
      </c>
      <c r="F120" s="176"/>
      <c r="G120" s="176"/>
      <c r="H120" s="243"/>
    </row>
    <row r="121" spans="1:8" s="23" customFormat="1" ht="27" customHeight="1">
      <c r="A121" s="38">
        <v>2610</v>
      </c>
      <c r="B121" s="225" t="s">
        <v>56</v>
      </c>
      <c r="C121" s="232" t="s">
        <v>11</v>
      </c>
      <c r="D121" s="39" t="s">
        <v>10</v>
      </c>
      <c r="E121" s="210" t="s">
        <v>129</v>
      </c>
      <c r="F121" s="176">
        <f>H121</f>
        <v>75000</v>
      </c>
      <c r="G121" s="176"/>
      <c r="H121" s="243">
        <f>H123</f>
        <v>75000</v>
      </c>
    </row>
    <row r="122" spans="1:8" s="23" customFormat="1" ht="19.5" customHeight="1">
      <c r="A122" s="38"/>
      <c r="B122" s="225"/>
      <c r="C122" s="232"/>
      <c r="D122" s="39"/>
      <c r="E122" s="194" t="s">
        <v>123</v>
      </c>
      <c r="F122" s="176"/>
      <c r="G122" s="176"/>
      <c r="H122" s="243"/>
    </row>
    <row r="123" spans="1:8" s="23" customFormat="1" ht="24" customHeight="1">
      <c r="A123" s="104">
        <v>2611</v>
      </c>
      <c r="B123" s="225" t="s">
        <v>56</v>
      </c>
      <c r="C123" s="232" t="s">
        <v>11</v>
      </c>
      <c r="D123" s="39" t="s">
        <v>11</v>
      </c>
      <c r="E123" s="195" t="s">
        <v>167</v>
      </c>
      <c r="F123" s="176">
        <f>H123</f>
        <v>75000</v>
      </c>
      <c r="G123" s="176"/>
      <c r="H123" s="243">
        <f>H124</f>
        <v>75000</v>
      </c>
    </row>
    <row r="124" spans="1:8" s="23" customFormat="1" ht="21.75" customHeight="1">
      <c r="A124" s="38"/>
      <c r="B124" s="226"/>
      <c r="C124" s="233"/>
      <c r="D124" s="40"/>
      <c r="E124" s="198" t="s">
        <v>69</v>
      </c>
      <c r="F124" s="176">
        <f>H124</f>
        <v>75000</v>
      </c>
      <c r="G124" s="176"/>
      <c r="H124" s="243">
        <f>H125</f>
        <v>75000</v>
      </c>
    </row>
    <row r="125" spans="1:8" s="23" customFormat="1" ht="24" customHeight="1">
      <c r="A125" s="38"/>
      <c r="B125" s="226"/>
      <c r="C125" s="233"/>
      <c r="D125" s="40"/>
      <c r="E125" s="202" t="s">
        <v>182</v>
      </c>
      <c r="F125" s="176">
        <f>H125</f>
        <v>75000</v>
      </c>
      <c r="G125" s="176"/>
      <c r="H125" s="243">
        <f>H127</f>
        <v>75000</v>
      </c>
    </row>
    <row r="126" spans="1:8" s="23" customFormat="1" ht="18" customHeight="1">
      <c r="A126" s="38"/>
      <c r="B126" s="226"/>
      <c r="C126" s="233"/>
      <c r="D126" s="40"/>
      <c r="E126" s="200" t="s">
        <v>179</v>
      </c>
      <c r="F126" s="176"/>
      <c r="G126" s="176"/>
      <c r="H126" s="243"/>
    </row>
    <row r="127" spans="1:8" s="23" customFormat="1" ht="25.5" customHeight="1">
      <c r="A127" s="38"/>
      <c r="B127" s="226"/>
      <c r="C127" s="233"/>
      <c r="D127" s="40"/>
      <c r="E127" s="202" t="s">
        <v>183</v>
      </c>
      <c r="F127" s="176">
        <f>H127</f>
        <v>75000</v>
      </c>
      <c r="G127" s="176"/>
      <c r="H127" s="243">
        <f>H129</f>
        <v>75000</v>
      </c>
    </row>
    <row r="128" spans="1:8" s="23" customFormat="1" ht="25.5" customHeight="1">
      <c r="A128" s="38"/>
      <c r="B128" s="226"/>
      <c r="C128" s="230"/>
      <c r="D128" s="58"/>
      <c r="E128" s="200" t="s">
        <v>179</v>
      </c>
      <c r="F128" s="176"/>
      <c r="G128" s="176"/>
      <c r="H128" s="243"/>
    </row>
    <row r="129" spans="1:8" s="23" customFormat="1" ht="26.25" customHeight="1">
      <c r="A129" s="38"/>
      <c r="B129" s="226"/>
      <c r="C129" s="230"/>
      <c r="D129" s="58"/>
      <c r="E129" s="202" t="s">
        <v>187</v>
      </c>
      <c r="F129" s="176">
        <f>H129</f>
        <v>75000</v>
      </c>
      <c r="G129" s="176"/>
      <c r="H129" s="243">
        <f>H131</f>
        <v>75000</v>
      </c>
    </row>
    <row r="130" spans="1:8" s="23" customFormat="1" ht="21.75" customHeight="1">
      <c r="A130" s="38"/>
      <c r="B130" s="226"/>
      <c r="C130" s="230"/>
      <c r="D130" s="58"/>
      <c r="E130" s="206" t="s">
        <v>123</v>
      </c>
      <c r="F130" s="176"/>
      <c r="G130" s="176"/>
      <c r="H130" s="243"/>
    </row>
    <row r="131" spans="1:8" s="23" customFormat="1" ht="27" customHeight="1">
      <c r="A131" s="38"/>
      <c r="B131" s="226"/>
      <c r="C131" s="230"/>
      <c r="D131" s="58"/>
      <c r="E131" s="200" t="s">
        <v>76</v>
      </c>
      <c r="F131" s="176">
        <f>H131</f>
        <v>75000</v>
      </c>
      <c r="G131" s="176"/>
      <c r="H131" s="243">
        <v>75000</v>
      </c>
    </row>
    <row r="132" spans="1:8" s="23" customFormat="1" ht="27" customHeight="1">
      <c r="A132" s="104">
        <v>2640</v>
      </c>
      <c r="B132" s="225" t="s">
        <v>56</v>
      </c>
      <c r="C132" s="229">
        <v>4</v>
      </c>
      <c r="D132" s="57">
        <v>0</v>
      </c>
      <c r="E132" s="201" t="s">
        <v>130</v>
      </c>
      <c r="F132" s="176">
        <f>G132</f>
        <v>2397</v>
      </c>
      <c r="G132" s="176">
        <f>G134</f>
        <v>2397</v>
      </c>
      <c r="H132" s="243"/>
    </row>
    <row r="133" spans="1:8" s="23" customFormat="1" ht="21" customHeight="1">
      <c r="A133" s="104"/>
      <c r="B133" s="225"/>
      <c r="C133" s="229"/>
      <c r="D133" s="57"/>
      <c r="E133" s="194" t="s">
        <v>123</v>
      </c>
      <c r="F133" s="176"/>
      <c r="G133" s="176"/>
      <c r="H133" s="243"/>
    </row>
    <row r="134" spans="1:8" s="23" customFormat="1" ht="21.75" customHeight="1">
      <c r="A134" s="104">
        <v>2640</v>
      </c>
      <c r="B134" s="225" t="s">
        <v>56</v>
      </c>
      <c r="C134" s="229">
        <v>4</v>
      </c>
      <c r="D134" s="57">
        <v>1</v>
      </c>
      <c r="E134" s="201" t="s">
        <v>130</v>
      </c>
      <c r="F134" s="176">
        <f>G134</f>
        <v>2397</v>
      </c>
      <c r="G134" s="176">
        <f>G136</f>
        <v>2397</v>
      </c>
      <c r="H134" s="243"/>
    </row>
    <row r="135" spans="1:8" s="23" customFormat="1" ht="30" customHeight="1">
      <c r="A135" s="38"/>
      <c r="B135" s="226"/>
      <c r="C135" s="230"/>
      <c r="D135" s="58"/>
      <c r="E135" s="194" t="s">
        <v>128</v>
      </c>
      <c r="F135" s="176"/>
      <c r="G135" s="176"/>
      <c r="H135" s="243"/>
    </row>
    <row r="136" spans="1:8" s="23" customFormat="1" ht="22.5" customHeight="1">
      <c r="A136" s="38"/>
      <c r="B136" s="226"/>
      <c r="C136" s="230"/>
      <c r="D136" s="58"/>
      <c r="E136" s="198" t="s">
        <v>69</v>
      </c>
      <c r="F136" s="176">
        <f>G136</f>
        <v>2397</v>
      </c>
      <c r="G136" s="176">
        <f>G137</f>
        <v>2397</v>
      </c>
      <c r="H136" s="243"/>
    </row>
    <row r="137" spans="1:8" s="23" customFormat="1" ht="21" customHeight="1">
      <c r="A137" s="38"/>
      <c r="B137" s="226"/>
      <c r="C137" s="230"/>
      <c r="D137" s="58"/>
      <c r="E137" s="198" t="s">
        <v>70</v>
      </c>
      <c r="F137" s="176">
        <f>G137</f>
        <v>2397</v>
      </c>
      <c r="G137" s="176">
        <f>G138+G143</f>
        <v>2397</v>
      </c>
      <c r="H137" s="243"/>
    </row>
    <row r="138" spans="1:8" s="23" customFormat="1" ht="30" customHeight="1">
      <c r="A138" s="38"/>
      <c r="B138" s="226"/>
      <c r="C138" s="230"/>
      <c r="D138" s="58"/>
      <c r="E138" s="198" t="s">
        <v>178</v>
      </c>
      <c r="F138" s="176">
        <f>G138</f>
        <v>2085</v>
      </c>
      <c r="G138" s="176">
        <f>G140</f>
        <v>2085</v>
      </c>
      <c r="H138" s="243"/>
    </row>
    <row r="139" spans="1:8" s="23" customFormat="1" ht="19.5" customHeight="1">
      <c r="A139" s="38"/>
      <c r="B139" s="226"/>
      <c r="C139" s="230"/>
      <c r="D139" s="58"/>
      <c r="E139" s="194" t="s">
        <v>194</v>
      </c>
      <c r="F139" s="176"/>
      <c r="G139" s="176"/>
      <c r="H139" s="243"/>
    </row>
    <row r="140" spans="1:8" s="23" customFormat="1" ht="20.25" customHeight="1">
      <c r="A140" s="38"/>
      <c r="B140" s="226"/>
      <c r="C140" s="230"/>
      <c r="D140" s="58"/>
      <c r="E140" s="198" t="s">
        <v>180</v>
      </c>
      <c r="F140" s="176">
        <f>G140</f>
        <v>2085</v>
      </c>
      <c r="G140" s="176">
        <f>G142</f>
        <v>2085</v>
      </c>
      <c r="H140" s="243"/>
    </row>
    <row r="141" spans="1:8" s="23" customFormat="1" ht="19.5" customHeight="1">
      <c r="A141" s="38"/>
      <c r="B141" s="226"/>
      <c r="C141" s="230"/>
      <c r="D141" s="58"/>
      <c r="E141" s="199" t="s">
        <v>123</v>
      </c>
      <c r="F141" s="176"/>
      <c r="G141" s="176"/>
      <c r="H141" s="243"/>
    </row>
    <row r="142" spans="1:8" s="23" customFormat="1" ht="21" customHeight="1">
      <c r="A142" s="38"/>
      <c r="B142" s="226"/>
      <c r="C142" s="230"/>
      <c r="D142" s="58"/>
      <c r="E142" s="200" t="s">
        <v>71</v>
      </c>
      <c r="F142" s="176">
        <f aca="true" t="shared" si="3" ref="F142:F147">G142</f>
        <v>2085</v>
      </c>
      <c r="G142" s="176">
        <v>2085</v>
      </c>
      <c r="H142" s="243"/>
    </row>
    <row r="143" spans="1:8" s="23" customFormat="1" ht="31.5" customHeight="1">
      <c r="A143" s="38"/>
      <c r="B143" s="226"/>
      <c r="C143" s="230"/>
      <c r="D143" s="58"/>
      <c r="E143" s="207" t="s">
        <v>191</v>
      </c>
      <c r="F143" s="176">
        <f t="shared" si="3"/>
        <v>312</v>
      </c>
      <c r="G143" s="176">
        <f>G144</f>
        <v>312</v>
      </c>
      <c r="H143" s="243"/>
    </row>
    <row r="144" spans="1:8" s="23" customFormat="1" ht="33.75" customHeight="1">
      <c r="A144" s="38"/>
      <c r="B144" s="226"/>
      <c r="C144" s="230"/>
      <c r="D144" s="58"/>
      <c r="E144" s="208" t="s">
        <v>239</v>
      </c>
      <c r="F144" s="176">
        <f t="shared" si="3"/>
        <v>312</v>
      </c>
      <c r="G144" s="176">
        <f>G145</f>
        <v>312</v>
      </c>
      <c r="H144" s="243"/>
    </row>
    <row r="145" spans="1:8" s="23" customFormat="1" ht="21" customHeight="1">
      <c r="A145" s="38"/>
      <c r="B145" s="226"/>
      <c r="C145" s="230"/>
      <c r="D145" s="58"/>
      <c r="E145" s="236" t="s">
        <v>238</v>
      </c>
      <c r="F145" s="176">
        <f t="shared" si="3"/>
        <v>312</v>
      </c>
      <c r="G145" s="176">
        <v>312</v>
      </c>
      <c r="H145" s="243"/>
    </row>
    <row r="146" spans="1:8" s="23" customFormat="1" ht="30" customHeight="1">
      <c r="A146" s="104">
        <v>2800</v>
      </c>
      <c r="B146" s="225" t="s">
        <v>121</v>
      </c>
      <c r="C146" s="229">
        <v>0</v>
      </c>
      <c r="D146" s="57">
        <v>0</v>
      </c>
      <c r="E146" s="202" t="s">
        <v>82</v>
      </c>
      <c r="F146" s="176">
        <f t="shared" si="3"/>
        <v>6951</v>
      </c>
      <c r="G146" s="176">
        <f>G147</f>
        <v>6951</v>
      </c>
      <c r="H146" s="243"/>
    </row>
    <row r="147" spans="1:8" s="23" customFormat="1" ht="24.75" customHeight="1">
      <c r="A147" s="104">
        <v>2820</v>
      </c>
      <c r="B147" s="225" t="s">
        <v>57</v>
      </c>
      <c r="C147" s="229">
        <v>2</v>
      </c>
      <c r="D147" s="57">
        <v>0</v>
      </c>
      <c r="E147" s="210" t="s">
        <v>131</v>
      </c>
      <c r="F147" s="176">
        <f t="shared" si="3"/>
        <v>6951</v>
      </c>
      <c r="G147" s="176">
        <f>G149+G161+G170</f>
        <v>6951</v>
      </c>
      <c r="H147" s="243"/>
    </row>
    <row r="148" spans="1:8" s="23" customFormat="1" ht="20.25" customHeight="1">
      <c r="A148" s="104"/>
      <c r="B148" s="225"/>
      <c r="C148" s="229"/>
      <c r="D148" s="57"/>
      <c r="E148" s="194" t="s">
        <v>123</v>
      </c>
      <c r="F148" s="176"/>
      <c r="G148" s="176"/>
      <c r="H148" s="243"/>
    </row>
    <row r="149" spans="1:8" s="23" customFormat="1" ht="21.75" customHeight="1">
      <c r="A149" s="104">
        <v>2821</v>
      </c>
      <c r="B149" s="225" t="s">
        <v>57</v>
      </c>
      <c r="C149" s="229">
        <v>2</v>
      </c>
      <c r="D149" s="57">
        <v>1</v>
      </c>
      <c r="E149" s="198" t="s">
        <v>132</v>
      </c>
      <c r="F149" s="176">
        <f>G149</f>
        <v>434</v>
      </c>
      <c r="G149" s="176">
        <f>G151</f>
        <v>434</v>
      </c>
      <c r="H149" s="243"/>
    </row>
    <row r="150" spans="1:8" s="23" customFormat="1" ht="30" customHeight="1">
      <c r="A150" s="38"/>
      <c r="B150" s="226"/>
      <c r="C150" s="230"/>
      <c r="D150" s="58"/>
      <c r="E150" s="194" t="s">
        <v>128</v>
      </c>
      <c r="F150" s="176"/>
      <c r="G150" s="176"/>
      <c r="H150" s="243"/>
    </row>
    <row r="151" spans="1:8" s="23" customFormat="1" ht="22.5" customHeight="1">
      <c r="A151" s="38"/>
      <c r="B151" s="226"/>
      <c r="C151" s="230"/>
      <c r="D151" s="58"/>
      <c r="E151" s="198" t="s">
        <v>69</v>
      </c>
      <c r="F151" s="176">
        <f>G151</f>
        <v>434</v>
      </c>
      <c r="G151" s="176">
        <f>G152</f>
        <v>434</v>
      </c>
      <c r="H151" s="243"/>
    </row>
    <row r="152" spans="1:8" s="23" customFormat="1" ht="23.25" customHeight="1">
      <c r="A152" s="38"/>
      <c r="B152" s="226"/>
      <c r="C152" s="230"/>
      <c r="D152" s="58"/>
      <c r="E152" s="198" t="s">
        <v>70</v>
      </c>
      <c r="F152" s="176">
        <f>G152</f>
        <v>434</v>
      </c>
      <c r="G152" s="176">
        <f>G153+G158</f>
        <v>434</v>
      </c>
      <c r="H152" s="243"/>
    </row>
    <row r="153" spans="1:8" s="23" customFormat="1" ht="21" customHeight="1">
      <c r="A153" s="38"/>
      <c r="B153" s="226"/>
      <c r="C153" s="230"/>
      <c r="D153" s="58"/>
      <c r="E153" s="195" t="s">
        <v>79</v>
      </c>
      <c r="F153" s="176">
        <f>G153</f>
        <v>104</v>
      </c>
      <c r="G153" s="176">
        <f>G155</f>
        <v>104</v>
      </c>
      <c r="H153" s="243"/>
    </row>
    <row r="154" spans="1:8" s="23" customFormat="1" ht="23.25" customHeight="1">
      <c r="A154" s="192"/>
      <c r="B154" s="224"/>
      <c r="C154" s="228"/>
      <c r="D154" s="117"/>
      <c r="E154" s="194" t="s">
        <v>78</v>
      </c>
      <c r="F154" s="176"/>
      <c r="G154" s="176"/>
      <c r="H154" s="243"/>
    </row>
    <row r="155" spans="1:8" s="23" customFormat="1" ht="30" customHeight="1">
      <c r="A155" s="192"/>
      <c r="B155" s="224"/>
      <c r="C155" s="228"/>
      <c r="D155" s="117"/>
      <c r="E155" s="177" t="s">
        <v>80</v>
      </c>
      <c r="F155" s="176">
        <f>G155</f>
        <v>104</v>
      </c>
      <c r="G155" s="176">
        <f>G157</f>
        <v>104</v>
      </c>
      <c r="H155" s="243"/>
    </row>
    <row r="156" spans="1:8" s="23" customFormat="1" ht="23.25" customHeight="1">
      <c r="A156" s="192"/>
      <c r="B156" s="224"/>
      <c r="C156" s="228"/>
      <c r="D156" s="117"/>
      <c r="E156" s="194" t="s">
        <v>123</v>
      </c>
      <c r="F156" s="176"/>
      <c r="G156" s="176"/>
      <c r="H156" s="243"/>
    </row>
    <row r="157" spans="1:8" s="23" customFormat="1" ht="30" customHeight="1">
      <c r="A157" s="192"/>
      <c r="B157" s="224"/>
      <c r="C157" s="228"/>
      <c r="D157" s="117"/>
      <c r="E157" s="125" t="s">
        <v>81</v>
      </c>
      <c r="F157" s="176">
        <f>G157</f>
        <v>104</v>
      </c>
      <c r="G157" s="176">
        <v>104</v>
      </c>
      <c r="H157" s="243"/>
    </row>
    <row r="158" spans="1:8" s="23" customFormat="1" ht="30" customHeight="1">
      <c r="A158" s="192"/>
      <c r="B158" s="224"/>
      <c r="C158" s="228"/>
      <c r="D158" s="117"/>
      <c r="E158" s="207" t="s">
        <v>191</v>
      </c>
      <c r="F158" s="176">
        <f>G158</f>
        <v>330</v>
      </c>
      <c r="G158" s="176">
        <f>G159</f>
        <v>330</v>
      </c>
      <c r="H158" s="243"/>
    </row>
    <row r="159" spans="1:8" s="23" customFormat="1" ht="30" customHeight="1">
      <c r="A159" s="192"/>
      <c r="B159" s="224"/>
      <c r="C159" s="228"/>
      <c r="D159" s="117"/>
      <c r="E159" s="208" t="s">
        <v>239</v>
      </c>
      <c r="F159" s="176">
        <f>G159</f>
        <v>330</v>
      </c>
      <c r="G159" s="176">
        <f>G160</f>
        <v>330</v>
      </c>
      <c r="H159" s="243"/>
    </row>
    <row r="160" spans="1:8" s="23" customFormat="1" ht="30" customHeight="1">
      <c r="A160" s="192"/>
      <c r="B160" s="224"/>
      <c r="C160" s="228"/>
      <c r="D160" s="117"/>
      <c r="E160" s="209" t="s">
        <v>256</v>
      </c>
      <c r="F160" s="176">
        <f>G160</f>
        <v>330</v>
      </c>
      <c r="G160" s="176">
        <v>330</v>
      </c>
      <c r="H160" s="243"/>
    </row>
    <row r="161" spans="1:8" s="23" customFormat="1" ht="23.25" customHeight="1">
      <c r="A161" s="104">
        <v>2823</v>
      </c>
      <c r="B161" s="225" t="s">
        <v>57</v>
      </c>
      <c r="C161" s="229">
        <v>2</v>
      </c>
      <c r="D161" s="57">
        <v>3</v>
      </c>
      <c r="E161" s="195" t="s">
        <v>169</v>
      </c>
      <c r="F161" s="176">
        <f>G161</f>
        <v>2657</v>
      </c>
      <c r="G161" s="176">
        <f>G163</f>
        <v>2657</v>
      </c>
      <c r="H161" s="243"/>
    </row>
    <row r="162" spans="1:8" s="23" customFormat="1" ht="30" customHeight="1">
      <c r="A162" s="38"/>
      <c r="B162" s="226"/>
      <c r="C162" s="230"/>
      <c r="D162" s="58"/>
      <c r="E162" s="194" t="s">
        <v>128</v>
      </c>
      <c r="F162" s="176"/>
      <c r="G162" s="176"/>
      <c r="H162" s="243"/>
    </row>
    <row r="163" spans="1:8" s="23" customFormat="1" ht="21.75" customHeight="1">
      <c r="A163" s="38"/>
      <c r="B163" s="226"/>
      <c r="C163" s="230"/>
      <c r="D163" s="58"/>
      <c r="E163" s="198" t="s">
        <v>69</v>
      </c>
      <c r="F163" s="176">
        <f>G163</f>
        <v>2657</v>
      </c>
      <c r="G163" s="176">
        <f>G164</f>
        <v>2657</v>
      </c>
      <c r="H163" s="243"/>
    </row>
    <row r="164" spans="1:8" s="23" customFormat="1" ht="21.75" customHeight="1">
      <c r="A164" s="38"/>
      <c r="B164" s="226"/>
      <c r="C164" s="230"/>
      <c r="D164" s="58"/>
      <c r="E164" s="198" t="s">
        <v>70</v>
      </c>
      <c r="F164" s="176">
        <f>G164</f>
        <v>2657</v>
      </c>
      <c r="G164" s="176">
        <f>G165</f>
        <v>2657</v>
      </c>
      <c r="H164" s="243"/>
    </row>
    <row r="165" spans="1:8" s="23" customFormat="1" ht="25.5" customHeight="1">
      <c r="A165" s="38"/>
      <c r="B165" s="226"/>
      <c r="C165" s="230"/>
      <c r="D165" s="58"/>
      <c r="E165" s="195" t="s">
        <v>79</v>
      </c>
      <c r="F165" s="176">
        <f>G165</f>
        <v>2657</v>
      </c>
      <c r="G165" s="176">
        <f>G167</f>
        <v>2657</v>
      </c>
      <c r="H165" s="243"/>
    </row>
    <row r="166" spans="1:8" s="23" customFormat="1" ht="21" customHeight="1">
      <c r="A166" s="38"/>
      <c r="B166" s="226"/>
      <c r="C166" s="230"/>
      <c r="D166" s="58"/>
      <c r="E166" s="194" t="s">
        <v>78</v>
      </c>
      <c r="F166" s="176"/>
      <c r="G166" s="176"/>
      <c r="H166" s="243"/>
    </row>
    <row r="167" spans="1:8" s="23" customFormat="1" ht="30" customHeight="1">
      <c r="A167" s="38"/>
      <c r="B167" s="226"/>
      <c r="C167" s="230"/>
      <c r="D167" s="58"/>
      <c r="E167" s="195" t="s">
        <v>80</v>
      </c>
      <c r="F167" s="176">
        <f>G167</f>
        <v>2657</v>
      </c>
      <c r="G167" s="176">
        <f>G169</f>
        <v>2657</v>
      </c>
      <c r="H167" s="243"/>
    </row>
    <row r="168" spans="1:8" s="23" customFormat="1" ht="24.75" customHeight="1">
      <c r="A168" s="38"/>
      <c r="B168" s="226"/>
      <c r="C168" s="230"/>
      <c r="D168" s="58"/>
      <c r="E168" s="194" t="s">
        <v>123</v>
      </c>
      <c r="F168" s="176"/>
      <c r="G168" s="176"/>
      <c r="H168" s="243"/>
    </row>
    <row r="169" spans="1:8" s="23" customFormat="1" ht="30" customHeight="1">
      <c r="A169" s="38"/>
      <c r="B169" s="226"/>
      <c r="C169" s="230"/>
      <c r="D169" s="58"/>
      <c r="E169" s="206" t="s">
        <v>81</v>
      </c>
      <c r="F169" s="176">
        <f>G169</f>
        <v>2657</v>
      </c>
      <c r="G169" s="176">
        <v>2657</v>
      </c>
      <c r="H169" s="243"/>
    </row>
    <row r="170" spans="1:8" s="23" customFormat="1" ht="30" customHeight="1">
      <c r="A170" s="104">
        <v>2824</v>
      </c>
      <c r="B170" s="39" t="s">
        <v>57</v>
      </c>
      <c r="C170" s="57">
        <v>2</v>
      </c>
      <c r="D170" s="282">
        <v>4</v>
      </c>
      <c r="E170" s="126" t="s">
        <v>287</v>
      </c>
      <c r="F170" s="176">
        <f>G170</f>
        <v>3860</v>
      </c>
      <c r="G170" s="176">
        <f>G172</f>
        <v>3860</v>
      </c>
      <c r="H170" s="243"/>
    </row>
    <row r="171" spans="1:8" s="23" customFormat="1" ht="30" customHeight="1">
      <c r="A171" s="38"/>
      <c r="B171" s="40"/>
      <c r="C171" s="58"/>
      <c r="D171" s="58"/>
      <c r="E171" s="119" t="s">
        <v>128</v>
      </c>
      <c r="F171" s="176"/>
      <c r="G171" s="176"/>
      <c r="H171" s="243"/>
    </row>
    <row r="172" spans="1:8" s="23" customFormat="1" ht="30" customHeight="1">
      <c r="A172" s="38"/>
      <c r="B172" s="40"/>
      <c r="C172" s="58"/>
      <c r="D172" s="58"/>
      <c r="E172" s="198" t="s">
        <v>69</v>
      </c>
      <c r="F172" s="176">
        <f>G172</f>
        <v>3860</v>
      </c>
      <c r="G172" s="176">
        <f>G173</f>
        <v>3860</v>
      </c>
      <c r="H172" s="243"/>
    </row>
    <row r="173" spans="1:8" s="23" customFormat="1" ht="30" customHeight="1">
      <c r="A173" s="38"/>
      <c r="B173" s="40"/>
      <c r="C173" s="58"/>
      <c r="D173" s="58"/>
      <c r="E173" s="198" t="s">
        <v>70</v>
      </c>
      <c r="F173" s="176">
        <f>G173</f>
        <v>3860</v>
      </c>
      <c r="G173" s="176">
        <f>G174</f>
        <v>3860</v>
      </c>
      <c r="H173" s="243"/>
    </row>
    <row r="174" spans="1:8" s="23" customFormat="1" ht="30" customHeight="1">
      <c r="A174" s="38"/>
      <c r="B174" s="226"/>
      <c r="C174" s="230"/>
      <c r="D174" s="58"/>
      <c r="E174" s="207" t="s">
        <v>191</v>
      </c>
      <c r="F174" s="176">
        <f>G174</f>
        <v>3860</v>
      </c>
      <c r="G174" s="176">
        <f>G175</f>
        <v>3860</v>
      </c>
      <c r="H174" s="243"/>
    </row>
    <row r="175" spans="1:8" s="23" customFormat="1" ht="30" customHeight="1">
      <c r="A175" s="38"/>
      <c r="B175" s="226"/>
      <c r="C175" s="230"/>
      <c r="D175" s="58"/>
      <c r="E175" s="208" t="s">
        <v>239</v>
      </c>
      <c r="F175" s="176">
        <f>G175</f>
        <v>3860</v>
      </c>
      <c r="G175" s="176">
        <f>G176</f>
        <v>3860</v>
      </c>
      <c r="H175" s="243"/>
    </row>
    <row r="176" spans="1:8" s="23" customFormat="1" ht="22.5" customHeight="1">
      <c r="A176" s="38"/>
      <c r="B176" s="226"/>
      <c r="C176" s="230"/>
      <c r="D176" s="58"/>
      <c r="E176" s="235" t="s">
        <v>238</v>
      </c>
      <c r="F176" s="176">
        <f>G176</f>
        <v>3860</v>
      </c>
      <c r="G176" s="176">
        <v>3860</v>
      </c>
      <c r="H176" s="243"/>
    </row>
    <row r="177" spans="1:8" s="23" customFormat="1" ht="24.75" customHeight="1">
      <c r="A177" s="196">
        <v>2900</v>
      </c>
      <c r="B177" s="225" t="s">
        <v>58</v>
      </c>
      <c r="C177" s="229">
        <v>0</v>
      </c>
      <c r="D177" s="57">
        <v>0</v>
      </c>
      <c r="E177" s="193" t="s">
        <v>195</v>
      </c>
      <c r="F177" s="176">
        <f>G177+H177</f>
        <v>157696.40000000002</v>
      </c>
      <c r="G177" s="176">
        <f>G179+G205</f>
        <v>26433.7</v>
      </c>
      <c r="H177" s="243">
        <f>H179+H205</f>
        <v>131262.7</v>
      </c>
    </row>
    <row r="178" spans="1:8" s="23" customFormat="1" ht="19.5" customHeight="1">
      <c r="A178" s="104"/>
      <c r="B178" s="225"/>
      <c r="C178" s="229"/>
      <c r="D178" s="57"/>
      <c r="E178" s="194" t="s">
        <v>122</v>
      </c>
      <c r="F178" s="176"/>
      <c r="G178" s="176"/>
      <c r="H178" s="243"/>
    </row>
    <row r="179" spans="1:8" s="23" customFormat="1" ht="30" customHeight="1">
      <c r="A179" s="104">
        <v>2910</v>
      </c>
      <c r="B179" s="225" t="s">
        <v>58</v>
      </c>
      <c r="C179" s="229">
        <v>1</v>
      </c>
      <c r="D179" s="57">
        <v>0</v>
      </c>
      <c r="E179" s="201" t="s">
        <v>171</v>
      </c>
      <c r="F179" s="176">
        <f>G179+H179</f>
        <v>41851.7</v>
      </c>
      <c r="G179" s="176">
        <f>G181</f>
        <v>18589</v>
      </c>
      <c r="H179" s="243">
        <f>H181</f>
        <v>23262.7</v>
      </c>
    </row>
    <row r="180" spans="1:8" s="23" customFormat="1" ht="18.75" customHeight="1">
      <c r="A180" s="104"/>
      <c r="B180" s="225"/>
      <c r="C180" s="229"/>
      <c r="D180" s="57"/>
      <c r="E180" s="194" t="s">
        <v>123</v>
      </c>
      <c r="F180" s="176"/>
      <c r="G180" s="176"/>
      <c r="H180" s="243"/>
    </row>
    <row r="181" spans="1:8" s="23" customFormat="1" ht="22.5" customHeight="1">
      <c r="A181" s="104">
        <v>2911</v>
      </c>
      <c r="B181" s="225" t="s">
        <v>58</v>
      </c>
      <c r="C181" s="229">
        <v>1</v>
      </c>
      <c r="D181" s="57">
        <v>1</v>
      </c>
      <c r="E181" s="198" t="s">
        <v>133</v>
      </c>
      <c r="F181" s="176">
        <f>G181+H181</f>
        <v>41851.7</v>
      </c>
      <c r="G181" s="176">
        <f>G183</f>
        <v>18589</v>
      </c>
      <c r="H181" s="243">
        <f>H183</f>
        <v>23262.7</v>
      </c>
    </row>
    <row r="182" spans="1:8" s="23" customFormat="1" ht="30" customHeight="1">
      <c r="A182" s="38"/>
      <c r="B182" s="226"/>
      <c r="C182" s="230"/>
      <c r="D182" s="58"/>
      <c r="E182" s="195" t="s">
        <v>128</v>
      </c>
      <c r="F182" s="176"/>
      <c r="G182" s="176"/>
      <c r="H182" s="243"/>
    </row>
    <row r="183" spans="1:8" s="23" customFormat="1" ht="20.25" customHeight="1">
      <c r="A183" s="38"/>
      <c r="B183" s="226"/>
      <c r="C183" s="230"/>
      <c r="D183" s="58"/>
      <c r="E183" s="198" t="s">
        <v>69</v>
      </c>
      <c r="F183" s="176">
        <f>G183+H183</f>
        <v>41851.7</v>
      </c>
      <c r="G183" s="176">
        <f>G184</f>
        <v>18589</v>
      </c>
      <c r="H183" s="243">
        <f>H195</f>
        <v>23262.7</v>
      </c>
    </row>
    <row r="184" spans="1:8" s="23" customFormat="1" ht="21" customHeight="1">
      <c r="A184" s="38"/>
      <c r="B184" s="226"/>
      <c r="C184" s="230"/>
      <c r="D184" s="58"/>
      <c r="E184" s="198" t="s">
        <v>70</v>
      </c>
      <c r="F184" s="176">
        <f>G184</f>
        <v>18589</v>
      </c>
      <c r="G184" s="176">
        <f>G185+G190</f>
        <v>18589</v>
      </c>
      <c r="H184" s="243"/>
    </row>
    <row r="185" spans="1:8" s="23" customFormat="1" ht="29.25" customHeight="1">
      <c r="A185" s="38"/>
      <c r="B185" s="226"/>
      <c r="C185" s="230"/>
      <c r="D185" s="58"/>
      <c r="E185" s="198" t="s">
        <v>178</v>
      </c>
      <c r="F185" s="176">
        <f>G185</f>
        <v>2000</v>
      </c>
      <c r="G185" s="176">
        <f>G187</f>
        <v>2000</v>
      </c>
      <c r="H185" s="243"/>
    </row>
    <row r="186" spans="1:8" s="23" customFormat="1" ht="21" customHeight="1">
      <c r="A186" s="38"/>
      <c r="B186" s="226"/>
      <c r="C186" s="230"/>
      <c r="D186" s="58"/>
      <c r="E186" s="197" t="s">
        <v>179</v>
      </c>
      <c r="F186" s="176"/>
      <c r="G186" s="176"/>
      <c r="H186" s="243"/>
    </row>
    <row r="187" spans="1:8" s="23" customFormat="1" ht="21" customHeight="1">
      <c r="A187" s="38"/>
      <c r="B187" s="226"/>
      <c r="C187" s="230"/>
      <c r="D187" s="58"/>
      <c r="E187" s="126" t="s">
        <v>289</v>
      </c>
      <c r="F187" s="176">
        <f>G187</f>
        <v>2000</v>
      </c>
      <c r="G187" s="176">
        <f>G189</f>
        <v>2000</v>
      </c>
      <c r="H187" s="243"/>
    </row>
    <row r="188" spans="1:8" s="23" customFormat="1" ht="21" customHeight="1">
      <c r="A188" s="38"/>
      <c r="B188" s="226"/>
      <c r="C188" s="230"/>
      <c r="D188" s="58"/>
      <c r="E188" s="281" t="s">
        <v>123</v>
      </c>
      <c r="F188" s="176"/>
      <c r="G188" s="176"/>
      <c r="H188" s="243"/>
    </row>
    <row r="189" spans="1:8" s="23" customFormat="1" ht="21" customHeight="1">
      <c r="A189" s="38"/>
      <c r="B189" s="226"/>
      <c r="C189" s="230"/>
      <c r="D189" s="58"/>
      <c r="E189" s="125" t="s">
        <v>290</v>
      </c>
      <c r="F189" s="176">
        <f>G189</f>
        <v>2000</v>
      </c>
      <c r="G189" s="176">
        <v>2000</v>
      </c>
      <c r="H189" s="243"/>
    </row>
    <row r="190" spans="1:8" s="23" customFormat="1" ht="19.5" customHeight="1">
      <c r="A190" s="38"/>
      <c r="B190" s="226"/>
      <c r="C190" s="230"/>
      <c r="D190" s="58"/>
      <c r="E190" s="195" t="s">
        <v>79</v>
      </c>
      <c r="F190" s="176">
        <f>G190</f>
        <v>16589</v>
      </c>
      <c r="G190" s="176">
        <f>G192</f>
        <v>16589</v>
      </c>
      <c r="H190" s="243"/>
    </row>
    <row r="191" spans="1:8" s="23" customFormat="1" ht="16.5" customHeight="1">
      <c r="A191" s="38"/>
      <c r="B191" s="226"/>
      <c r="C191" s="230"/>
      <c r="D191" s="58"/>
      <c r="E191" s="194" t="s">
        <v>78</v>
      </c>
      <c r="F191" s="176"/>
      <c r="G191" s="176"/>
      <c r="H191" s="243"/>
    </row>
    <row r="192" spans="1:8" s="23" customFormat="1" ht="30" customHeight="1">
      <c r="A192" s="38"/>
      <c r="B192" s="226"/>
      <c r="C192" s="230"/>
      <c r="D192" s="58"/>
      <c r="E192" s="195" t="s">
        <v>80</v>
      </c>
      <c r="F192" s="176">
        <f>G192</f>
        <v>16589</v>
      </c>
      <c r="G192" s="176">
        <f>G194</f>
        <v>16589</v>
      </c>
      <c r="H192" s="243"/>
    </row>
    <row r="193" spans="1:8" s="23" customFormat="1" ht="17.25" customHeight="1">
      <c r="A193" s="38"/>
      <c r="B193" s="226"/>
      <c r="C193" s="230"/>
      <c r="D193" s="58"/>
      <c r="E193" s="194" t="s">
        <v>123</v>
      </c>
      <c r="F193" s="176"/>
      <c r="G193" s="176"/>
      <c r="H193" s="243"/>
    </row>
    <row r="194" spans="1:8" s="23" customFormat="1" ht="30" customHeight="1">
      <c r="A194" s="38"/>
      <c r="B194" s="225"/>
      <c r="C194" s="229"/>
      <c r="D194" s="57"/>
      <c r="E194" s="211" t="s">
        <v>148</v>
      </c>
      <c r="F194" s="176">
        <f>G194</f>
        <v>16589</v>
      </c>
      <c r="G194" s="176">
        <v>16589</v>
      </c>
      <c r="H194" s="243"/>
    </row>
    <row r="195" spans="1:8" s="23" customFormat="1" ht="25.5" customHeight="1">
      <c r="A195" s="192"/>
      <c r="B195" s="224"/>
      <c r="C195" s="228"/>
      <c r="D195" s="117"/>
      <c r="E195" s="202" t="s">
        <v>182</v>
      </c>
      <c r="F195" s="176">
        <f>H195</f>
        <v>23262.7</v>
      </c>
      <c r="G195" s="176"/>
      <c r="H195" s="243">
        <f>H197</f>
        <v>23262.7</v>
      </c>
    </row>
    <row r="196" spans="1:8" s="23" customFormat="1" ht="22.5" customHeight="1">
      <c r="A196" s="192"/>
      <c r="B196" s="224"/>
      <c r="C196" s="228"/>
      <c r="D196" s="117"/>
      <c r="E196" s="200" t="s">
        <v>179</v>
      </c>
      <c r="F196" s="176"/>
      <c r="G196" s="176"/>
      <c r="H196" s="243"/>
    </row>
    <row r="197" spans="1:8" s="23" customFormat="1" ht="23.25" customHeight="1">
      <c r="A197" s="192"/>
      <c r="B197" s="224"/>
      <c r="C197" s="228"/>
      <c r="D197" s="117"/>
      <c r="E197" s="202" t="s">
        <v>183</v>
      </c>
      <c r="F197" s="176">
        <f>H197</f>
        <v>23262.7</v>
      </c>
      <c r="G197" s="176"/>
      <c r="H197" s="243">
        <f>H199+H202</f>
        <v>23262.7</v>
      </c>
    </row>
    <row r="198" spans="1:8" s="23" customFormat="1" ht="24" customHeight="1">
      <c r="A198" s="192"/>
      <c r="B198" s="224"/>
      <c r="C198" s="228"/>
      <c r="D198" s="117"/>
      <c r="E198" s="200" t="s">
        <v>179</v>
      </c>
      <c r="F198" s="176"/>
      <c r="G198" s="176"/>
      <c r="H198" s="243"/>
    </row>
    <row r="199" spans="1:8" s="23" customFormat="1" ht="24" customHeight="1">
      <c r="A199" s="192"/>
      <c r="B199" s="224"/>
      <c r="C199" s="228"/>
      <c r="D199" s="117"/>
      <c r="E199" s="202" t="s">
        <v>187</v>
      </c>
      <c r="F199" s="176">
        <f>H199</f>
        <v>18262.7</v>
      </c>
      <c r="G199" s="176"/>
      <c r="H199" s="243">
        <f>H201</f>
        <v>18262.7</v>
      </c>
    </row>
    <row r="200" spans="1:8" s="23" customFormat="1" ht="18.75" customHeight="1">
      <c r="A200" s="192"/>
      <c r="B200" s="224"/>
      <c r="C200" s="228"/>
      <c r="D200" s="117"/>
      <c r="E200" s="206" t="s">
        <v>123</v>
      </c>
      <c r="F200" s="176"/>
      <c r="G200" s="176"/>
      <c r="H200" s="243"/>
    </row>
    <row r="201" spans="1:8" s="23" customFormat="1" ht="21" customHeight="1">
      <c r="A201" s="192"/>
      <c r="B201" s="224"/>
      <c r="C201" s="228"/>
      <c r="D201" s="117"/>
      <c r="E201" s="200" t="s">
        <v>76</v>
      </c>
      <c r="F201" s="176">
        <f>H201</f>
        <v>18262.7</v>
      </c>
      <c r="G201" s="176"/>
      <c r="H201" s="243">
        <v>18262.7</v>
      </c>
    </row>
    <row r="202" spans="1:8" s="23" customFormat="1" ht="21" customHeight="1">
      <c r="A202" s="192"/>
      <c r="B202" s="224"/>
      <c r="C202" s="228"/>
      <c r="D202" s="117"/>
      <c r="E202" s="200" t="s">
        <v>274</v>
      </c>
      <c r="F202" s="176">
        <f>H202</f>
        <v>5000</v>
      </c>
      <c r="G202" s="176"/>
      <c r="H202" s="243">
        <f>H203+H204</f>
        <v>5000</v>
      </c>
    </row>
    <row r="203" spans="1:8" s="23" customFormat="1" ht="21" customHeight="1">
      <c r="A203" s="192"/>
      <c r="B203" s="224"/>
      <c r="C203" s="228"/>
      <c r="D203" s="117"/>
      <c r="E203" s="200" t="s">
        <v>89</v>
      </c>
      <c r="F203" s="176">
        <f>H203</f>
        <v>2500</v>
      </c>
      <c r="G203" s="176"/>
      <c r="H203" s="243">
        <v>2500</v>
      </c>
    </row>
    <row r="204" spans="1:8" s="23" customFormat="1" ht="21" customHeight="1">
      <c r="A204" s="192"/>
      <c r="B204" s="224"/>
      <c r="C204" s="228"/>
      <c r="D204" s="117"/>
      <c r="E204" s="200" t="s">
        <v>275</v>
      </c>
      <c r="F204" s="176">
        <f>H204</f>
        <v>2500</v>
      </c>
      <c r="G204" s="176"/>
      <c r="H204" s="243">
        <v>2500</v>
      </c>
    </row>
    <row r="205" spans="1:8" s="23" customFormat="1" ht="25.5" customHeight="1">
      <c r="A205" s="104">
        <v>2950</v>
      </c>
      <c r="B205" s="225" t="s">
        <v>58</v>
      </c>
      <c r="C205" s="229">
        <v>5</v>
      </c>
      <c r="D205" s="57">
        <v>0</v>
      </c>
      <c r="E205" s="201" t="s">
        <v>172</v>
      </c>
      <c r="F205" s="176">
        <f>F207</f>
        <v>115844.7</v>
      </c>
      <c r="G205" s="176">
        <f>G207</f>
        <v>7844.7</v>
      </c>
      <c r="H205" s="243">
        <f>H207</f>
        <v>108000</v>
      </c>
    </row>
    <row r="206" spans="1:8" s="23" customFormat="1" ht="18.75" customHeight="1">
      <c r="A206" s="104"/>
      <c r="B206" s="225"/>
      <c r="C206" s="229"/>
      <c r="D206" s="57"/>
      <c r="E206" s="194" t="s">
        <v>123</v>
      </c>
      <c r="F206" s="176"/>
      <c r="G206" s="176"/>
      <c r="H206" s="243"/>
    </row>
    <row r="207" spans="1:8" s="23" customFormat="1" ht="21.75" customHeight="1">
      <c r="A207" s="104">
        <v>2951</v>
      </c>
      <c r="B207" s="225" t="s">
        <v>58</v>
      </c>
      <c r="C207" s="229">
        <v>5</v>
      </c>
      <c r="D207" s="57">
        <v>1</v>
      </c>
      <c r="E207" s="198" t="s">
        <v>196</v>
      </c>
      <c r="F207" s="176">
        <f>G207+H207</f>
        <v>115844.7</v>
      </c>
      <c r="G207" s="176">
        <f>G209</f>
        <v>7844.7</v>
      </c>
      <c r="H207" s="243">
        <f>H209</f>
        <v>108000</v>
      </c>
    </row>
    <row r="208" spans="1:8" s="23" customFormat="1" ht="30" customHeight="1">
      <c r="A208" s="38"/>
      <c r="B208" s="226"/>
      <c r="C208" s="230"/>
      <c r="D208" s="58"/>
      <c r="E208" s="194" t="s">
        <v>128</v>
      </c>
      <c r="F208" s="176"/>
      <c r="G208" s="176"/>
      <c r="H208" s="243"/>
    </row>
    <row r="209" spans="1:8" s="23" customFormat="1" ht="22.5" customHeight="1">
      <c r="A209" s="38"/>
      <c r="B209" s="226"/>
      <c r="C209" s="230"/>
      <c r="D209" s="58"/>
      <c r="E209" s="198" t="s">
        <v>69</v>
      </c>
      <c r="F209" s="176">
        <f>G209+H209</f>
        <v>115844.7</v>
      </c>
      <c r="G209" s="176">
        <f>G210</f>
        <v>7844.7</v>
      </c>
      <c r="H209" s="243">
        <f>H216</f>
        <v>108000</v>
      </c>
    </row>
    <row r="210" spans="1:8" s="23" customFormat="1" ht="23.25" customHeight="1">
      <c r="A210" s="38"/>
      <c r="B210" s="226"/>
      <c r="C210" s="230"/>
      <c r="D210" s="58"/>
      <c r="E210" s="198" t="s">
        <v>70</v>
      </c>
      <c r="F210" s="176">
        <f>G210</f>
        <v>7844.7</v>
      </c>
      <c r="G210" s="176">
        <f>G211</f>
        <v>7844.7</v>
      </c>
      <c r="H210" s="243"/>
    </row>
    <row r="211" spans="1:8" s="23" customFormat="1" ht="22.5" customHeight="1">
      <c r="A211" s="38"/>
      <c r="B211" s="226"/>
      <c r="C211" s="230"/>
      <c r="D211" s="58"/>
      <c r="E211" s="195" t="s">
        <v>79</v>
      </c>
      <c r="F211" s="176">
        <f>G211</f>
        <v>7844.7</v>
      </c>
      <c r="G211" s="176">
        <f>G213</f>
        <v>7844.7</v>
      </c>
      <c r="H211" s="243"/>
    </row>
    <row r="212" spans="1:8" s="23" customFormat="1" ht="24" customHeight="1">
      <c r="A212" s="38"/>
      <c r="B212" s="226"/>
      <c r="C212" s="230"/>
      <c r="D212" s="58"/>
      <c r="E212" s="194" t="s">
        <v>78</v>
      </c>
      <c r="F212" s="176"/>
      <c r="G212" s="176"/>
      <c r="H212" s="243"/>
    </row>
    <row r="213" spans="1:8" s="23" customFormat="1" ht="30" customHeight="1">
      <c r="A213" s="38"/>
      <c r="B213" s="226"/>
      <c r="C213" s="230"/>
      <c r="D213" s="58"/>
      <c r="E213" s="195" t="s">
        <v>80</v>
      </c>
      <c r="F213" s="176">
        <f>G213</f>
        <v>7844.7</v>
      </c>
      <c r="G213" s="176">
        <f>G215</f>
        <v>7844.7</v>
      </c>
      <c r="H213" s="243"/>
    </row>
    <row r="214" spans="1:8" s="23" customFormat="1" ht="24" customHeight="1">
      <c r="A214" s="38"/>
      <c r="B214" s="226"/>
      <c r="C214" s="230"/>
      <c r="D214" s="58"/>
      <c r="E214" s="194" t="s">
        <v>123</v>
      </c>
      <c r="F214" s="176"/>
      <c r="G214" s="176"/>
      <c r="H214" s="243"/>
    </row>
    <row r="215" spans="1:8" s="23" customFormat="1" ht="30" customHeight="1">
      <c r="A215" s="38"/>
      <c r="B215" s="225"/>
      <c r="C215" s="229"/>
      <c r="D215" s="57"/>
      <c r="E215" s="200" t="s">
        <v>81</v>
      </c>
      <c r="F215" s="176">
        <f>G215</f>
        <v>7844.7</v>
      </c>
      <c r="G215" s="176">
        <v>7844.7</v>
      </c>
      <c r="H215" s="243"/>
    </row>
    <row r="216" spans="1:8" s="23" customFormat="1" ht="18" customHeight="1">
      <c r="A216" s="38"/>
      <c r="B216" s="225"/>
      <c r="C216" s="229"/>
      <c r="D216" s="57"/>
      <c r="E216" s="126" t="s">
        <v>182</v>
      </c>
      <c r="F216" s="176">
        <f>H216</f>
        <v>108000</v>
      </c>
      <c r="G216" s="176"/>
      <c r="H216" s="243">
        <f>H218</f>
        <v>108000</v>
      </c>
    </row>
    <row r="217" spans="1:8" s="23" customFormat="1" ht="18.75" customHeight="1">
      <c r="A217" s="38"/>
      <c r="B217" s="225"/>
      <c r="C217" s="229"/>
      <c r="D217" s="57"/>
      <c r="E217" s="125" t="s">
        <v>179</v>
      </c>
      <c r="F217" s="176"/>
      <c r="G217" s="176"/>
      <c r="H217" s="243"/>
    </row>
    <row r="218" spans="1:8" s="23" customFormat="1" ht="21.75" customHeight="1">
      <c r="A218" s="38"/>
      <c r="B218" s="225"/>
      <c r="C218" s="229"/>
      <c r="D218" s="57"/>
      <c r="E218" s="202" t="s">
        <v>183</v>
      </c>
      <c r="F218" s="176">
        <f>H218</f>
        <v>108000</v>
      </c>
      <c r="G218" s="176"/>
      <c r="H218" s="243">
        <f>H220</f>
        <v>108000</v>
      </c>
    </row>
    <row r="219" spans="1:8" s="23" customFormat="1" ht="22.5" customHeight="1">
      <c r="A219" s="38"/>
      <c r="B219" s="225"/>
      <c r="C219" s="229"/>
      <c r="D219" s="57"/>
      <c r="E219" s="200" t="s">
        <v>123</v>
      </c>
      <c r="F219" s="176"/>
      <c r="G219" s="176"/>
      <c r="H219" s="243"/>
    </row>
    <row r="220" spans="1:8" s="23" customFormat="1" ht="17.25" customHeight="1">
      <c r="A220" s="38"/>
      <c r="B220" s="225"/>
      <c r="C220" s="229"/>
      <c r="D220" s="57"/>
      <c r="E220" s="202" t="s">
        <v>187</v>
      </c>
      <c r="F220" s="176">
        <f>H220</f>
        <v>108000</v>
      </c>
      <c r="G220" s="176"/>
      <c r="H220" s="243">
        <f>H221</f>
        <v>108000</v>
      </c>
    </row>
    <row r="221" spans="1:8" s="23" customFormat="1" ht="19.5" customHeight="1">
      <c r="A221" s="38"/>
      <c r="B221" s="225"/>
      <c r="C221" s="229"/>
      <c r="D221" s="57"/>
      <c r="E221" s="200" t="s">
        <v>76</v>
      </c>
      <c r="F221" s="176">
        <f>H221</f>
        <v>108000</v>
      </c>
      <c r="G221" s="176"/>
      <c r="H221" s="243">
        <v>108000</v>
      </c>
    </row>
    <row r="222" spans="1:8" s="23" customFormat="1" ht="27" customHeight="1">
      <c r="A222" s="196">
        <v>3000</v>
      </c>
      <c r="B222" s="39" t="s">
        <v>227</v>
      </c>
      <c r="C222" s="57">
        <v>0</v>
      </c>
      <c r="D222" s="57">
        <v>0</v>
      </c>
      <c r="E222" s="193" t="s">
        <v>228</v>
      </c>
      <c r="F222" s="176">
        <f>H222</f>
        <v>6606</v>
      </c>
      <c r="G222" s="176"/>
      <c r="H222" s="243">
        <f>H224</f>
        <v>6606</v>
      </c>
    </row>
    <row r="223" spans="1:8" s="23" customFormat="1" ht="19.5" customHeight="1">
      <c r="A223" s="104"/>
      <c r="B223" s="39"/>
      <c r="C223" s="57"/>
      <c r="D223" s="57"/>
      <c r="E223" s="119" t="s">
        <v>122</v>
      </c>
      <c r="F223" s="176"/>
      <c r="G223" s="176"/>
      <c r="H223" s="243"/>
    </row>
    <row r="224" spans="1:8" s="23" customFormat="1" ht="19.5" customHeight="1">
      <c r="A224" s="104">
        <v>3040</v>
      </c>
      <c r="B224" s="39" t="s">
        <v>227</v>
      </c>
      <c r="C224" s="57">
        <v>4</v>
      </c>
      <c r="D224" s="57">
        <v>0</v>
      </c>
      <c r="E224" s="120" t="s">
        <v>240</v>
      </c>
      <c r="F224" s="176">
        <f>H224</f>
        <v>6606</v>
      </c>
      <c r="G224" s="176"/>
      <c r="H224" s="243">
        <f>H226</f>
        <v>6606</v>
      </c>
    </row>
    <row r="225" spans="1:8" s="23" customFormat="1" ht="19.5" customHeight="1">
      <c r="A225" s="104"/>
      <c r="B225" s="39"/>
      <c r="C225" s="57"/>
      <c r="D225" s="57"/>
      <c r="E225" s="119" t="s">
        <v>123</v>
      </c>
      <c r="F225" s="176"/>
      <c r="G225" s="176"/>
      <c r="H225" s="243"/>
    </row>
    <row r="226" spans="1:8" s="23" customFormat="1" ht="19.5" customHeight="1">
      <c r="A226" s="104">
        <v>3041</v>
      </c>
      <c r="B226" s="39" t="s">
        <v>227</v>
      </c>
      <c r="C226" s="57">
        <v>4</v>
      </c>
      <c r="D226" s="57">
        <v>1</v>
      </c>
      <c r="E226" s="177" t="s">
        <v>240</v>
      </c>
      <c r="F226" s="176">
        <f>H226</f>
        <v>6606</v>
      </c>
      <c r="G226" s="176"/>
      <c r="H226" s="243">
        <f>H228</f>
        <v>6606</v>
      </c>
    </row>
    <row r="227" spans="1:8" s="23" customFormat="1" ht="30" customHeight="1">
      <c r="A227" s="38"/>
      <c r="B227" s="40"/>
      <c r="C227" s="58"/>
      <c r="D227" s="58"/>
      <c r="E227" s="119" t="s">
        <v>128</v>
      </c>
      <c r="F227" s="176"/>
      <c r="G227" s="176"/>
      <c r="H227" s="243"/>
    </row>
    <row r="228" spans="1:8" s="23" customFormat="1" ht="19.5" customHeight="1">
      <c r="A228" s="38"/>
      <c r="B228" s="40"/>
      <c r="C228" s="58"/>
      <c r="D228" s="58"/>
      <c r="E228" s="198" t="s">
        <v>69</v>
      </c>
      <c r="F228" s="176">
        <f>H228</f>
        <v>6606</v>
      </c>
      <c r="G228" s="176"/>
      <c r="H228" s="243">
        <f>H229</f>
        <v>6606</v>
      </c>
    </row>
    <row r="229" spans="1:8" s="23" customFormat="1" ht="19.5" customHeight="1">
      <c r="A229" s="38"/>
      <c r="B229" s="225"/>
      <c r="C229" s="229"/>
      <c r="D229" s="57"/>
      <c r="E229" s="126" t="s">
        <v>182</v>
      </c>
      <c r="F229" s="176">
        <f>H229</f>
        <v>6606</v>
      </c>
      <c r="G229" s="176"/>
      <c r="H229" s="243">
        <f>H231</f>
        <v>6606</v>
      </c>
    </row>
    <row r="230" spans="1:8" s="23" customFormat="1" ht="19.5" customHeight="1">
      <c r="A230" s="38"/>
      <c r="B230" s="225"/>
      <c r="C230" s="229"/>
      <c r="D230" s="57"/>
      <c r="E230" s="125" t="s">
        <v>179</v>
      </c>
      <c r="F230" s="176"/>
      <c r="G230" s="176"/>
      <c r="H230" s="243"/>
    </row>
    <row r="231" spans="1:8" s="23" customFormat="1" ht="19.5" customHeight="1">
      <c r="A231" s="38"/>
      <c r="B231" s="225"/>
      <c r="C231" s="229"/>
      <c r="D231" s="57"/>
      <c r="E231" s="202" t="s">
        <v>183</v>
      </c>
      <c r="F231" s="176">
        <f>H231</f>
        <v>6606</v>
      </c>
      <c r="G231" s="176"/>
      <c r="H231" s="243">
        <f>H233+H235</f>
        <v>6606</v>
      </c>
    </row>
    <row r="232" spans="1:8" s="23" customFormat="1" ht="19.5" customHeight="1">
      <c r="A232" s="38"/>
      <c r="B232" s="225"/>
      <c r="C232" s="229"/>
      <c r="D232" s="57"/>
      <c r="E232" s="200" t="s">
        <v>123</v>
      </c>
      <c r="F232" s="176"/>
      <c r="G232" s="176"/>
      <c r="H232" s="243"/>
    </row>
    <row r="233" spans="1:8" s="23" customFormat="1" ht="19.5" customHeight="1">
      <c r="A233" s="38"/>
      <c r="B233" s="225"/>
      <c r="C233" s="229"/>
      <c r="D233" s="57"/>
      <c r="E233" s="202" t="s">
        <v>187</v>
      </c>
      <c r="F233" s="176">
        <f>H233</f>
        <v>6156</v>
      </c>
      <c r="G233" s="176"/>
      <c r="H233" s="243">
        <f>H234</f>
        <v>6156</v>
      </c>
    </row>
    <row r="234" spans="1:8" s="23" customFormat="1" ht="19.5" customHeight="1">
      <c r="A234" s="38"/>
      <c r="B234" s="225"/>
      <c r="C234" s="229"/>
      <c r="D234" s="57"/>
      <c r="E234" s="200" t="s">
        <v>76</v>
      </c>
      <c r="F234" s="176">
        <f>H234</f>
        <v>6156</v>
      </c>
      <c r="G234" s="176"/>
      <c r="H234" s="243">
        <v>6156</v>
      </c>
    </row>
    <row r="235" spans="1:8" s="23" customFormat="1" ht="19.5" customHeight="1">
      <c r="A235" s="38"/>
      <c r="B235" s="225"/>
      <c r="C235" s="229"/>
      <c r="D235" s="57"/>
      <c r="E235" s="126" t="s">
        <v>188</v>
      </c>
      <c r="F235" s="176">
        <f>H235</f>
        <v>450</v>
      </c>
      <c r="G235" s="176"/>
      <c r="H235" s="243">
        <f>H237</f>
        <v>450</v>
      </c>
    </row>
    <row r="236" spans="1:8" s="23" customFormat="1" ht="19.5" customHeight="1">
      <c r="A236" s="38"/>
      <c r="B236" s="225"/>
      <c r="C236" s="229"/>
      <c r="D236" s="57"/>
      <c r="E236" s="237" t="s">
        <v>123</v>
      </c>
      <c r="F236" s="176"/>
      <c r="G236" s="176"/>
      <c r="H236" s="243"/>
    </row>
    <row r="237" spans="1:8" s="23" customFormat="1" ht="19.5" customHeight="1">
      <c r="A237" s="38"/>
      <c r="B237" s="225"/>
      <c r="C237" s="229"/>
      <c r="D237" s="57"/>
      <c r="E237" s="125" t="s">
        <v>77</v>
      </c>
      <c r="F237" s="176">
        <f>H237</f>
        <v>450</v>
      </c>
      <c r="G237" s="176"/>
      <c r="H237" s="243">
        <v>450</v>
      </c>
    </row>
    <row r="238" spans="1:8" s="23" customFormat="1" ht="38.25" customHeight="1">
      <c r="A238" s="196">
        <v>3100</v>
      </c>
      <c r="B238" s="39" t="s">
        <v>258</v>
      </c>
      <c r="C238" s="39" t="s">
        <v>10</v>
      </c>
      <c r="D238" s="39" t="s">
        <v>10</v>
      </c>
      <c r="E238" s="251" t="s">
        <v>259</v>
      </c>
      <c r="F238" s="176">
        <f>F240</f>
        <v>-83759.99999999999</v>
      </c>
      <c r="G238" s="176">
        <f>G240</f>
        <v>-132796.8</v>
      </c>
      <c r="H238" s="176">
        <f>H248</f>
        <v>0</v>
      </c>
    </row>
    <row r="239" spans="1:8" s="23" customFormat="1" ht="19.5" customHeight="1">
      <c r="A239" s="104"/>
      <c r="B239" s="39"/>
      <c r="C239" s="57"/>
      <c r="D239" s="57"/>
      <c r="E239" s="119" t="s">
        <v>122</v>
      </c>
      <c r="F239" s="176"/>
      <c r="G239" s="176"/>
      <c r="H239" s="176"/>
    </row>
    <row r="240" spans="1:8" s="23" customFormat="1" ht="30.75" customHeight="1">
      <c r="A240" s="104">
        <v>3110</v>
      </c>
      <c r="B240" s="252" t="s">
        <v>258</v>
      </c>
      <c r="C240" s="252" t="s">
        <v>11</v>
      </c>
      <c r="D240" s="252" t="s">
        <v>10</v>
      </c>
      <c r="E240" s="253" t="s">
        <v>260</v>
      </c>
      <c r="F240" s="176">
        <f>F242</f>
        <v>-83759.99999999999</v>
      </c>
      <c r="G240" s="176">
        <f>G242</f>
        <v>-132796.8</v>
      </c>
      <c r="H240" s="176"/>
    </row>
    <row r="241" spans="1:8" s="23" customFormat="1" ht="19.5" customHeight="1">
      <c r="A241" s="104"/>
      <c r="B241" s="39"/>
      <c r="C241" s="57"/>
      <c r="D241" s="57"/>
      <c r="E241" s="119" t="s">
        <v>123</v>
      </c>
      <c r="F241" s="176"/>
      <c r="G241" s="176"/>
      <c r="H241" s="176"/>
    </row>
    <row r="242" spans="1:8" s="23" customFormat="1" ht="19.5" customHeight="1">
      <c r="A242" s="104">
        <v>3112</v>
      </c>
      <c r="B242" s="252" t="s">
        <v>258</v>
      </c>
      <c r="C242" s="252" t="s">
        <v>11</v>
      </c>
      <c r="D242" s="252" t="s">
        <v>12</v>
      </c>
      <c r="E242" s="254" t="s">
        <v>261</v>
      </c>
      <c r="F242" s="176">
        <f aca="true" t="shared" si="4" ref="F242:G244">F243</f>
        <v>-83759.99999999999</v>
      </c>
      <c r="G242" s="176">
        <f t="shared" si="4"/>
        <v>-132796.8</v>
      </c>
      <c r="H242" s="176"/>
    </row>
    <row r="243" spans="1:8" s="23" customFormat="1" ht="19.5" customHeight="1">
      <c r="A243" s="38"/>
      <c r="B243" s="40"/>
      <c r="C243" s="58"/>
      <c r="D243" s="58"/>
      <c r="E243" s="198" t="s">
        <v>69</v>
      </c>
      <c r="F243" s="176">
        <f t="shared" si="4"/>
        <v>-83759.99999999999</v>
      </c>
      <c r="G243" s="176">
        <f t="shared" si="4"/>
        <v>-132796.8</v>
      </c>
      <c r="H243" s="176"/>
    </row>
    <row r="244" spans="1:8" s="23" customFormat="1" ht="19.5" customHeight="1">
      <c r="A244" s="38"/>
      <c r="B244" s="40"/>
      <c r="C244" s="58"/>
      <c r="D244" s="58"/>
      <c r="E244" s="198" t="s">
        <v>70</v>
      </c>
      <c r="F244" s="176">
        <f t="shared" si="4"/>
        <v>-83759.99999999999</v>
      </c>
      <c r="G244" s="176">
        <f t="shared" si="4"/>
        <v>-132796.8</v>
      </c>
      <c r="H244" s="176"/>
    </row>
    <row r="245" spans="1:8" s="23" customFormat="1" ht="19.5" customHeight="1">
      <c r="A245" s="38"/>
      <c r="B245" s="40"/>
      <c r="C245" s="58"/>
      <c r="D245" s="58"/>
      <c r="E245" s="255" t="s">
        <v>262</v>
      </c>
      <c r="F245" s="176">
        <f>F247</f>
        <v>-83759.99999999999</v>
      </c>
      <c r="G245" s="176">
        <f>G247</f>
        <v>-132796.8</v>
      </c>
      <c r="H245" s="176"/>
    </row>
    <row r="246" spans="1:8" s="23" customFormat="1" ht="19.5" customHeight="1">
      <c r="A246" s="38"/>
      <c r="B246" s="40"/>
      <c r="C246" s="58"/>
      <c r="D246" s="58"/>
      <c r="E246" s="237" t="s">
        <v>123</v>
      </c>
      <c r="F246" s="176"/>
      <c r="G246" s="176"/>
      <c r="H246" s="176"/>
    </row>
    <row r="247" spans="1:8" s="23" customFormat="1" ht="19.5" customHeight="1" thickBot="1">
      <c r="A247" s="265"/>
      <c r="B247" s="266"/>
      <c r="C247" s="267"/>
      <c r="D247" s="267"/>
      <c r="E247" s="259" t="s">
        <v>263</v>
      </c>
      <c r="F247" s="176">
        <f>G247+G248</f>
        <v>-83759.99999999999</v>
      </c>
      <c r="G247" s="176">
        <v>-132796.8</v>
      </c>
      <c r="H247" s="176"/>
    </row>
    <row r="248" spans="1:8" s="23" customFormat="1" ht="42" customHeight="1" thickBot="1">
      <c r="A248" s="256"/>
      <c r="B248" s="257"/>
      <c r="C248" s="258"/>
      <c r="D248" s="258"/>
      <c r="E248" s="268" t="s">
        <v>277</v>
      </c>
      <c r="F248" s="176">
        <f>G248</f>
        <v>49036.8</v>
      </c>
      <c r="G248" s="176">
        <v>49036.8</v>
      </c>
      <c r="H248" s="176"/>
    </row>
    <row r="249" spans="1:7" s="89" customFormat="1" ht="20.25" customHeight="1">
      <c r="A249" s="338" t="s">
        <v>220</v>
      </c>
      <c r="B249" s="338"/>
      <c r="C249" s="338"/>
      <c r="D249" s="338"/>
      <c r="E249" s="338"/>
      <c r="F249" s="338"/>
      <c r="G249" s="338"/>
    </row>
    <row r="250" spans="2:5" ht="15">
      <c r="B250" s="15"/>
      <c r="C250" s="13"/>
      <c r="D250" s="14"/>
      <c r="E250" s="8"/>
    </row>
    <row r="251" spans="2:4" ht="15">
      <c r="B251" s="15"/>
      <c r="C251" s="16"/>
      <c r="D251" s="17"/>
    </row>
  </sheetData>
  <sheetProtection/>
  <mergeCells count="14">
    <mergeCell ref="A249:G249"/>
    <mergeCell ref="G9:H9"/>
    <mergeCell ref="A9:A10"/>
    <mergeCell ref="E9:E10"/>
    <mergeCell ref="F9:F10"/>
    <mergeCell ref="B9:B10"/>
    <mergeCell ref="C9:C10"/>
    <mergeCell ref="D9:D10"/>
    <mergeCell ref="F1:H1"/>
    <mergeCell ref="F4:H4"/>
    <mergeCell ref="A5:H5"/>
    <mergeCell ref="A6:H6"/>
    <mergeCell ref="E3:H3"/>
    <mergeCell ref="E2:H2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2019-02-21T11:18:09Z</cp:lastPrinted>
  <dcterms:created xsi:type="dcterms:W3CDTF">1996-10-14T23:33:28Z</dcterms:created>
  <dcterms:modified xsi:type="dcterms:W3CDTF">2019-02-21T11:18:17Z</dcterms:modified>
  <cp:category/>
  <cp:version/>
  <cp:contentType/>
  <cp:contentStatus/>
</cp:coreProperties>
</file>