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0"/>
  </bookViews>
  <sheets>
    <sheet name="Sheet1" sheetId="1" r:id="rId1"/>
    <sheet name="Sheet2+" sheetId="2" r:id="rId2"/>
    <sheet name="Sheet3+" sheetId="3" r:id="rId3"/>
    <sheet name="Sheet4+" sheetId="4" r:id="rId4"/>
    <sheet name="Sheet5+" sheetId="5" r:id="rId5"/>
  </sheets>
  <definedNames>
    <definedName name="_xlnm.Print_Titles" localSheetId="3">'Sheet4+'!$31:$33</definedName>
    <definedName name="_xlnm.Print_Titles" localSheetId="4">'Sheet5+'!$9:$11</definedName>
  </definedNames>
  <calcPr fullCalcOnLoad="1"/>
</workbook>
</file>

<file path=xl/sharedStrings.xml><?xml version="1.0" encoding="utf-8"?>
<sst xmlns="http://schemas.openxmlformats.org/spreadsheetml/2006/main" count="1533" uniqueCount="544">
  <si>
    <t xml:space="preserve"> -Կրթական, մշակութային և սպորտային նպաստներ բյուջեից</t>
  </si>
  <si>
    <t xml:space="preserve"> -Այլ նպաստներ բյուջեից</t>
  </si>
  <si>
    <t xml:space="preserve"> -Նվիրատվություններ այլ շահույթ չհետապնդող կազմակերպություններին</t>
  </si>
  <si>
    <t xml:space="preserve"> -Պարտադիր վճարներ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</si>
  <si>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</si>
  <si>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</si>
  <si>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կապիտալ վերանորոգում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</si>
  <si>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</si>
  <si>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</si>
  <si>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</si>
  <si>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</si>
  <si>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</si>
  <si>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</si>
  <si>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</si>
  <si>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</si>
  <si>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</si>
  <si>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</si>
  <si>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</si>
  <si>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</si>
  <si>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 xml:space="preserve">                     </t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</si>
  <si>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</si>
  <si>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</si>
  <si>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</si>
  <si>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</si>
  <si>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</si>
  <si>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</si>
  <si>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</si>
  <si>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</si>
  <si>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</si>
  <si>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</si>
  <si>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</si>
  <si>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</si>
  <si>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</si>
  <si>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</si>
  <si>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</si>
  <si>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</si>
  <si>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</si>
  <si>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</si>
  <si>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</si>
  <si>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</si>
  <si>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</si>
  <si>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</si>
  <si>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</si>
  <si>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</si>
  <si>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</si>
  <si>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ՀԱՏՎԱԾ  4</t>
  </si>
  <si>
    <t>ՀԱՄԱՅՆՔԻ ԲՅՈՒՋԵԻ ՄԻՋՈՑՆԵՐԻ ՏԱՐԵՎԵՐՋԻ ՀԱՎԵԼՈՒՐԴԸ  ԿԱՄ  ԴԵՖԻՑԻՏԸ  (ՊԱԿԱՍՈՒՐԴԸ)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</si>
  <si>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</si>
  <si>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</si>
  <si>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</si>
  <si>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</si>
  <si>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</si>
  <si>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</si>
  <si>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</si>
  <si>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t xml:space="preserve">  ՀԱՏՎԱԾ  5</t>
  </si>
  <si>
    <t>ՀԱՄԱՅՆՔԻ  ԲՅՈՒՋԵԻ  ՀԱՎԵԼՈՒՐԴԻ  ՕԳՏԱԳՈՐԾՄԱՆ  ՈՒՂՂՈՒԹՅՈՒՆՆԵՐԸ  ԿԱՄ ԴԵՖԻՑԻՏԻ (ՊԱԿԱՍՈՒՐԴԻ)  ՖԻՆԱՆՍԱՎՈՐՄԱՆ  ԱՂԲՅՈՒՐՆԵՐԸ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</si>
  <si>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</si>
  <si>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</si>
  <si>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</si>
  <si>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</si>
  <si>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</si>
  <si>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</si>
  <si>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</si>
  <si>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</si>
  <si>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</si>
  <si>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8111</t>
  </si>
  <si>
    <t>8411</t>
  </si>
  <si>
    <t>01</t>
  </si>
  <si>
    <t>04</t>
  </si>
  <si>
    <t>05</t>
  </si>
  <si>
    <t>06</t>
  </si>
  <si>
    <t>08</t>
  </si>
  <si>
    <t>09</t>
  </si>
  <si>
    <t>10</t>
  </si>
  <si>
    <t>11</t>
  </si>
  <si>
    <t>4115</t>
  </si>
  <si>
    <t>4111</t>
  </si>
  <si>
    <t>4112</t>
  </si>
  <si>
    <t>4212</t>
  </si>
  <si>
    <t>4213</t>
  </si>
  <si>
    <t>4214</t>
  </si>
  <si>
    <t xml:space="preserve"> </t>
  </si>
  <si>
    <t>4727</t>
  </si>
  <si>
    <t>4819</t>
  </si>
  <si>
    <t>1342</t>
  </si>
  <si>
    <t>1390</t>
  </si>
  <si>
    <t>1392</t>
  </si>
  <si>
    <t>4823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</si>
  <si>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</si>
  <si>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</si>
  <si>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</si>
  <si>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</si>
  <si>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</si>
  <si>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</si>
  <si>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</si>
  <si>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</si>
  <si>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</si>
  <si>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</si>
  <si>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</si>
  <si>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</si>
  <si>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</si>
  <si>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Տեղական տուրք (տող1132+տող1135+տող1136+տող1137+տող1138+տող1139+տող1140+տող1141+տող1142+տող1143+տող1144+տող1145+տող1146)</t>
  </si>
  <si>
    <t>71452</t>
  </si>
  <si>
    <t>ԸՆԴԱՄԵՆԸ ԾԱԽՍԵՐ                                  այդ  թվում՝</t>
  </si>
  <si>
    <t>Ա.ԸՆԹԱՑԻԿ ԾԱԽՍԵՐ                                 այդ թվում՝</t>
  </si>
  <si>
    <t>1.1ԱՇԽԱՏԱՆՔԻ ՎԱՐՁԱՏՐՈՒԹՅՈՒՆ                      այդ թվում՝</t>
  </si>
  <si>
    <t>ԴՐԱՄՈՎ ՎՃԱՐՎՈՂ ԱՇԽԱՏԱՎԱՐՁԵՐ ԵՎ ՀԱՎԵԼԱՎՃԱՐՆԵՐ,որից</t>
  </si>
  <si>
    <t>-Աշխատողների աշխատավարձներ և հավելավճարներ</t>
  </si>
  <si>
    <t>1.2ԾԱՌԱՅՈՒԹՅՈՒՆՆԵՐԻ ԵՎ ԱՊՐԱՆՔՆԵՐԻ ՁԵՌՔԲԵՐՈՒՄ</t>
  </si>
  <si>
    <t>այդ թվում՝</t>
  </si>
  <si>
    <t>ՇԱՐՈՒՆԱԿԱԿԱՆ ԾԱԽՍԵՐ</t>
  </si>
  <si>
    <t>-էներգետիկ ծառայություններ</t>
  </si>
  <si>
    <t>-Կոմունալ  ծառայություններ</t>
  </si>
  <si>
    <t>-Կապի  ծառայություններ</t>
  </si>
  <si>
    <t>ԳՈՐԾՈՒՂՈՒՄՆԵՐԻ ԵՎ ՇՐՋԱԳԱՅՈՒԹՅՈՒՆՆԵՐԻ ԾԱԽՍԵՐ</t>
  </si>
  <si>
    <t>-Ներքին գործուղումներ</t>
  </si>
  <si>
    <t>-Արտասահմանյան գործուղումների գծով ծախսեր</t>
  </si>
  <si>
    <t>ՊԱՅՄԱՆԱԳՐԱՅԻՆ ԱՅԼ ԾԱՌԱՅՈՒԹՅՈՒՆՆԵՐԻ ՁԵՌՔԲԵՐՈՒՄ</t>
  </si>
  <si>
    <t>-Վարչական ծառայություններ</t>
  </si>
  <si>
    <t>-Համակարգչային ծառայություններ</t>
  </si>
  <si>
    <t>-Տեղակատվական ծառայություն</t>
  </si>
  <si>
    <t>-Ներկայացուցչական ծախսեր</t>
  </si>
  <si>
    <t>-Ընդհանուր բնույթի այլ ծախսեր</t>
  </si>
  <si>
    <t>ԸՆԹԱՑԻԿ ՆՈՐՈԳՈՒՄ ԵՎ ՊԱՀՊԱՆՈՒՄ            (ծառայություններ և նյութեր)</t>
  </si>
  <si>
    <t>-Մեքենաների և սարքավորումների ընթացիկ նորոգում և պահպանում</t>
  </si>
  <si>
    <t>ՆՅՈՒԹԵՐ</t>
  </si>
  <si>
    <t>-Գրասենյակային նյութեր և հագուստ</t>
  </si>
  <si>
    <t>-Տրանսպորտային նյութեր</t>
  </si>
  <si>
    <t>-Կենցաղային և հանրային սննդի նյութեր</t>
  </si>
  <si>
    <t>ՀԱՐԿԵՐ,ՊԱՐՏԱԴԻՐ ՎՃԱՐՆԵՐ ԵՎ ՏՈՒՅԺԵՐ,ՈՐՈՆՔ ԿԱՌԱՎԱՐՄԱՆ ՏԱՐԲԵՐ ՄԱԿԱՐԴԱԿՆԵՐԻ ԿՈՂՄԻՑ ԿԻՐԱՌՎՈՒՆ ԵՆ ՄԻՄՅԱՆՑ ՆԿԱՏՄԱՄԲ</t>
  </si>
  <si>
    <t>Պարտադիր վճարներ</t>
  </si>
  <si>
    <t>Բ.ՈՉ ՖԻՆԱՆՍԱԿԱՆ ԱԿՏԻՎՆԵՐԻ ԳԾՈՎ ԾԱԽՍԵՐ</t>
  </si>
  <si>
    <t>1.1ՀԻՄՆԱԿԱՆ ՄԻՋՈՑՆԵՐ</t>
  </si>
  <si>
    <t>ՄԵՔԵՆԱՆԵՐ ԵՎ ՍԱՐՔԱՎՈՐՈՒՄՆԵՐ</t>
  </si>
  <si>
    <t>ԱՅԼ ՄԱՍՆԱԳԻՏԱԿԱՆ ԾԱՌԱՅՈՒԹՅՈՒՆՆԵՐԻ ՁԵՌՔԲԵՐՈՒՄ</t>
  </si>
  <si>
    <t>-Մասնագիտական ծառայություններ</t>
  </si>
  <si>
    <t>ՆՎԻՐԱՏՎՈՒԹՅՈՒՆՆԵՐ ՈՉ ԿԱՌԱՎԱՐԱԿԱ (ՀԱՍԱՐԱԿԱԿԱՆ)ԿԱԶՄԱԿԵՐՊՈՒԹՅՈՒՆՆԵՐԻՆ</t>
  </si>
  <si>
    <t>-Նվիրատվություններ այլ շահույթ չհետապնդող կազմակերպություններին</t>
  </si>
  <si>
    <t>ՇԵՆՔԵՐ  ԵՎ  ՇԻՆՈՒԹՅՈՒՆՆԵՐ</t>
  </si>
  <si>
    <t>-Շենքերի և շինությունների կապիտալ վերանորոգում</t>
  </si>
  <si>
    <t>ԱՅԼ ՀԻՄՆԱԿԱՆ ՄԻՋՈՑՆԵՐ</t>
  </si>
  <si>
    <t>-Նախագծահետազոտական ծախսեր</t>
  </si>
  <si>
    <t>-Այլ մեքենաներ  և սարքավորումներ</t>
  </si>
  <si>
    <t>Գ.ՈՉ ՖԻՆԱՆՍԱԿԱՆ ԱԿՏԻՎՆԵՐԻ ԻՐԱՑՈՒՄԻՑ ՄՈՒՏՔԵՐ</t>
  </si>
  <si>
    <t>այդ թվում</t>
  </si>
  <si>
    <t>ԱՆՇԱՐԺ ԳՈՒՅՔԻ ԻՐԱՑՈՒՄԻՑ ՄՈՒՏՔԵՐ</t>
  </si>
  <si>
    <t>ՉԱՐՏԱԴՐՎԱԾ ԱԿՏԻՎՆԵՐԻ ԻՐԱՑՈՒՄԻՑ ՄՈՒՏՔԵՐ</t>
  </si>
  <si>
    <t>-Հատուկ նպատակային այլ նյութեր</t>
  </si>
  <si>
    <t>Շրջակա միջավայրի պաշտպանություն (այլ դասերին չպատկանող)/Կանաչապատում/</t>
  </si>
  <si>
    <t>-Գյուղատնտեսական ապրանքներ</t>
  </si>
  <si>
    <t xml:space="preserve">այդ թվում </t>
  </si>
  <si>
    <t>1.6 ՍՈՑԻԱԼԱԿԱՆ ՆՊԱՍՏՆԵՐ ԵՎ ԿԵՆՍԱԹՈՇԱԿՆԵՐ</t>
  </si>
  <si>
    <t>ՍՈՑԻԱԼԱԿԱՆ ՕԳՆՈՒԹՅԱՆ ԴՐԱՄԱԿԱՆ ԱՐՏԱՀԱՅՏՈՒԹՅԱՄԲ ՆՊԱՍՏՆԵՐ (ԲՅՈՒՋԵԻՑ)</t>
  </si>
  <si>
    <t>-Կրթական,մշակութային և սպորտային նպաստներ բյուջերց</t>
  </si>
  <si>
    <t>1.4 ՍՈՒԲՍԻԴԻԱՆԵՐ</t>
  </si>
  <si>
    <t xml:space="preserve"> ՍՈՒԲՍԻԴԻԱՆԵՐ ՊԵՏԱԿԱՆ (ՀԱՄԱՅՆՔԱՅԻՆ)ԿԱԶՄԱԿԵՐՊՈՒԹՅՈՒՆՆԵՐԻՆ</t>
  </si>
  <si>
    <t>-Սուբսիդիաներ պետական (համայնքային)կազմակերպություններին</t>
  </si>
  <si>
    <t>Այլ մշակութային  կազմակերպություններ</t>
  </si>
  <si>
    <t>Մշակութային միջոցառումներ</t>
  </si>
  <si>
    <t>-Այլ նպաստներ բյուջեից</t>
  </si>
  <si>
    <t>-Պահուստային միջոցներ</t>
  </si>
  <si>
    <r>
      <t xml:space="preserve">ՍՈՑԻԱԼԱԿԱՆ ՊԱՇՏՊԱՆՈՒԹՅՈՒՆ </t>
    </r>
    <r>
      <rPr>
        <b/>
        <sz val="9"/>
        <rFont val="GHEA Grapalat"/>
        <family val="3"/>
      </rPr>
      <t>(տող3040+տոտ3070)</t>
    </r>
    <r>
      <rPr>
        <sz val="9"/>
        <rFont val="GHEA Grapalat"/>
        <family val="3"/>
      </rPr>
      <t xml:space="preserve">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</si>
  <si>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>(տող3110)</t>
    </r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</si>
  <si>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</si>
  <si>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t xml:space="preserve"> ՀԱՆԳԻՍՏ ,ՄՇԱԿՈՒՅԹ ԵՎ ԿՐՈՆ (տող2810+տող2820)</t>
  </si>
  <si>
    <r>
      <t xml:space="preserve">ԲՆԱԿԱՐԱՆԱՅԻՆ ՇԻՆԱՐԱՐՈՒԹՅՈՒՆ ԵՎ ԿՈՄՈՒՆԱԼ ԾԱՌԱՅՈՒԹՅՈՒՆ </t>
    </r>
    <r>
      <rPr>
        <b/>
        <sz val="10"/>
        <rFont val="GHEA Grapalat"/>
        <family val="3"/>
      </rPr>
      <t>(տող3610+տող3640+տող3660)</t>
    </r>
  </si>
  <si>
    <r>
      <t xml:space="preserve">ՇՐՋԱԿԱ ՄԻՋԱՎԱՅՐԻ ՊԱՇՏՊԱՆՈՒԹՅՈՒՆ </t>
    </r>
    <r>
      <rPr>
        <b/>
        <sz val="10"/>
        <rFont val="GHEA Grapalat"/>
        <family val="3"/>
      </rPr>
      <t>(տող2510+տող2530+տող2560)</t>
    </r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</si>
  <si>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</si>
  <si>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r>
      <t xml:space="preserve">ԸՆԴՀԱՆՈՒՐ ԲՆՈՒՅԹԻ ՀԱՆՐԱՅԻՆ ԾԱՌԱՅՈՒԹՅՈՒՆՆԵՐ </t>
    </r>
    <r>
      <rPr>
        <b/>
        <sz val="10"/>
        <rFont val="GHEA Grapalat"/>
        <family val="3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</si>
  <si>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</si>
  <si>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(տող3040+տող3070) </t>
    </r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</si>
  <si>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</si>
  <si>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ՀԱՆԳԻՍՏ, ՄՇԱԿՈՒՅԹ ԵՎ ԿՐՈՆ (տող2810+տող2820)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</si>
  <si>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</si>
  <si>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(տող2510+տող2530+տող2560)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</si>
  <si>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</si>
  <si>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</si>
  <si>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</si>
  <si>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Ընդհանուր բնույթի այլ ծառայություններ /ՔԿԱԳ/</t>
  </si>
  <si>
    <t>ՀԻՄՆԱԿԱՆ ՄԻՋՈՑՆԵՐԻ ԻՐԱՑՈՒՄԻՑ ՄՈՒՏՔԵՐ,այդ թվում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</si>
  <si>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</si>
  <si>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</si>
  <si>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</si>
  <si>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աա) Հիմնական շինությունների համար</t>
  </si>
  <si>
    <t>աբ) Ոչ հիմնական շինությունների համար</t>
  </si>
  <si>
    <t>գ) Համայնքի վարչական տարածքում շենքերի, շինությունների, քաղաքաշինական այլ օբյեկտների  քանդման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</si>
  <si>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</si>
  <si>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</si>
  <si>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</si>
  <si>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</si>
  <si>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</si>
  <si>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</si>
  <si>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</si>
  <si>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</si>
  <si>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</si>
  <si>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</si>
  <si>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</si>
  <si>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2. ՊԱՇՏՈՆԱԿԱՆ ԴՐԱՄԱՇՆՈՐՀՆԵՐ</t>
  </si>
  <si>
    <t>(տող 1210 + տող 1220 + տող 1230 + տող 1240 + տող 1250 + տող 1260)</t>
  </si>
  <si>
    <t>Կրթություն (այլ դասերին չպատկանող)</t>
  </si>
  <si>
    <t>Օրենսդիր և գործադիր մարմիններ,պետական կառավարում /Համայնքի ղեկավարի  աշխատակազմ/</t>
  </si>
  <si>
    <t>4729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</si>
  <si>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</si>
  <si>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</si>
  <si>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</si>
  <si>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</si>
  <si>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</si>
  <si>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</si>
  <si>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</si>
  <si>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</si>
  <si>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</si>
  <si>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</si>
  <si>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3. ԱՅԼ ԵԿԱՄՈՒՏՆԵՐ</t>
  </si>
  <si>
    <t>(տող 1310 + տող 1320 + տող 1330 + տող 1340 + տող 1350 + տող 1360 + տող 1370 + տող 1380+ տող 1390)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</si>
  <si>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</si>
  <si>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</si>
  <si>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</si>
  <si>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</si>
  <si>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</si>
  <si>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</si>
  <si>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</si>
  <si>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</si>
  <si>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3.5 Վարչական գանձումներ</t>
  </si>
  <si>
    <t>(տող 1351 + տող 1352)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</si>
  <si>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</si>
  <si>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</si>
  <si>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</si>
  <si>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3.7 Ընթացիկ ոչ պաշտոնական դրամաշնորհներ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</si>
  <si>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</si>
  <si>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</si>
  <si>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</si>
  <si>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</si>
  <si>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</si>
  <si>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</si>
  <si>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>Վարչական բյուջեի պահուստային ֆոնդից ֆոնդային բյուջե կատարվող հատկացումներից մուտքեր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</si>
  <si>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</si>
  <si>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ապառքը տարեսկզբի դրությամբ</t>
  </si>
  <si>
    <t>ապառքը տարեվերջի դրությամբ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</si>
  <si>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</si>
  <si>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</si>
  <si>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</si>
  <si>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</si>
  <si>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</si>
  <si>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տվյալ տարվա հաշվարկա յին գումարը</t>
  </si>
  <si>
    <t>4891</t>
  </si>
  <si>
    <t>5113</t>
  </si>
  <si>
    <t>5134</t>
  </si>
  <si>
    <t>4222</t>
  </si>
  <si>
    <t>4231</t>
  </si>
  <si>
    <t>4232</t>
  </si>
  <si>
    <t>4234</t>
  </si>
  <si>
    <t>4237</t>
  </si>
  <si>
    <t>4239</t>
  </si>
  <si>
    <t>4241</t>
  </si>
  <si>
    <t>4251</t>
  </si>
  <si>
    <t>4252</t>
  </si>
  <si>
    <t>4261</t>
  </si>
  <si>
    <t>4264</t>
  </si>
  <si>
    <t>4267</t>
  </si>
  <si>
    <t>4269</t>
  </si>
  <si>
    <t>4511</t>
  </si>
  <si>
    <t xml:space="preserve">        X</t>
  </si>
  <si>
    <t>x</t>
  </si>
  <si>
    <t xml:space="preserve"> X</t>
  </si>
  <si>
    <t>X</t>
  </si>
  <si>
    <t>1334</t>
  </si>
  <si>
    <t>ՀԱՏՎԱԾ 3</t>
  </si>
  <si>
    <t>ՀԱՄԱՅՆՔԻ  ԲՅՈՒՋԵԻ  ԾԱԽՍԵՐԸ`  ԸՍՏ  ԲՅՈՒՋԵՏԱՅԻՆ ԾԱԽՍԵՐԻ ՏՆՏԵՍԱԳԻՏԱԿԱՆ ԴԱՍԱԿԱՐԳՄԱՆ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</si>
  <si>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</si>
  <si>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</si>
  <si>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</si>
  <si>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</si>
  <si>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</si>
  <si>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</si>
  <si>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</si>
  <si>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-Աշխատողների աշխատավարձեր և հավելավճարներ</t>
  </si>
  <si>
    <t>Այլ ոչ հարկային եկամուտ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</si>
  <si>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</si>
  <si>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</si>
  <si>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</si>
  <si>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</si>
  <si>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</si>
  <si>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-Ներքին գործուղումներ</t>
  </si>
  <si>
    <t xml:space="preserve"> -Արտասահմանյան գործուղումների գծով ծախսեր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</si>
  <si>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</si>
  <si>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</si>
  <si>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</si>
  <si>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</si>
  <si>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</si>
  <si>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</si>
  <si>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</si>
  <si>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</si>
  <si>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</si>
  <si>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</si>
  <si>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</si>
  <si>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</si>
  <si>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</si>
  <si>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</si>
  <si>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</si>
  <si>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</si>
  <si>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</si>
  <si>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</si>
  <si>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</si>
  <si>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</si>
  <si>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</si>
  <si>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</si>
  <si>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1251</t>
  </si>
  <si>
    <t>1254</t>
  </si>
  <si>
    <t>1255</t>
  </si>
  <si>
    <t>1256</t>
  </si>
  <si>
    <t>1257</t>
  </si>
  <si>
    <t>1261</t>
  </si>
  <si>
    <t>1331</t>
  </si>
  <si>
    <t>1333</t>
  </si>
  <si>
    <t>1351</t>
  </si>
  <si>
    <t>1352</t>
  </si>
  <si>
    <t>1361</t>
  </si>
  <si>
    <t>1382</t>
  </si>
  <si>
    <t xml:space="preserve">                                                                                                                                                              </t>
  </si>
  <si>
    <t>N</t>
  </si>
  <si>
    <t xml:space="preserve"> ՀԱՏՎԱԾ 2</t>
  </si>
  <si>
    <t xml:space="preserve"> ՀԱՄԱՅՆՔԻ  ԲՅՈՒՋԵԻ ԾԱԽՍԵՐԸ` ԸՍՏ ԲՅՈՒՋԵՏԱՅԻՆ ԾԱԽՍԵՐԻ  ԳՈՐԾԱՌԱԿԱՆ ԴԱՍԱԿԱՐԳՄԱՆ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</si>
  <si>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</si>
  <si>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</si>
  <si>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</si>
  <si>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</si>
  <si>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</si>
  <si>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</si>
  <si>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</si>
  <si>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(հազար դրամներով)</t>
  </si>
  <si>
    <t xml:space="preserve">Ընդհանուր բնույթի ծառայություններ` /ՔԿԱԳ/ 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</si>
  <si>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</si>
  <si>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</si>
  <si>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</si>
  <si>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</si>
  <si>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</si>
  <si>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</si>
  <si>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</si>
  <si>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</si>
  <si>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</si>
  <si>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</si>
  <si>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>Ընդհանուր բնույթի ծառայություններ</t>
  </si>
  <si>
    <t xml:space="preserve">Ընդհանուր բնույթի այլ ծառայություններ </t>
  </si>
  <si>
    <t xml:space="preserve"> ՀԱՏՎԱԾ 6</t>
  </si>
  <si>
    <t xml:space="preserve"> ՀԱՄԱՅՆՔԻ  ԲՅՈՒՋԵԻ ԾԱԽՍԵՐԸ` ԸՍՏ ԲՅՈՒՋԵՏԱՅԻՆ ԾԱԽՍԵՐԻ  ԳՈՐԾԱՌԱԿԱՆ ԵՎ ՏՆՏԵՍԱԳԻՏԱԿԱՆ  ԴԱՍԱԿԱՐԳՄԱՆ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</si>
  <si>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</si>
  <si>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</si>
  <si>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</si>
  <si>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 xml:space="preserve">ԱՆՇԱՐԺ ԳՈՒՅՔԻ ԻՐԱՑՈՒՄԻՑ ՄՈՒՏՔԵՐ </t>
  </si>
  <si>
    <t>ՀՈՂԻ ԻՐԱՑՈՒՄԻՑ ՄՈՒՏՔԵՐ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</si>
  <si>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</si>
  <si>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</si>
  <si>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1393բ</t>
  </si>
  <si>
    <t>Տրանսպորտ</t>
  </si>
  <si>
    <t xml:space="preserve">ճանապարհային տրանսպորտ </t>
  </si>
  <si>
    <t xml:space="preserve">Խողովակաշարային և այլ տրանսպորտ </t>
  </si>
  <si>
    <t>9</t>
  </si>
  <si>
    <t>Տնտեսական հարաբերություններ (այլ դասերին չպատկանող)</t>
  </si>
  <si>
    <t>Աղբահանում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</si>
  <si>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</si>
  <si>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</si>
  <si>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</si>
  <si>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Փողոցների լուսավորում</t>
  </si>
  <si>
    <t xml:space="preserve">Փողոցների լուսավորում </t>
  </si>
  <si>
    <t>Հանգստի և սպորտի ծառայություններ</t>
  </si>
  <si>
    <t>Մշակութային ծառայություններ</t>
  </si>
  <si>
    <t>Գրադարաններ</t>
  </si>
  <si>
    <t>Մշակույթի տներ, ակումբներ, կենտրոններ</t>
  </si>
  <si>
    <t>Այլ մշակութային կազմակերպություններ</t>
  </si>
  <si>
    <t>Նախադպրոցական և տարրական ընդհանուր կրթություն</t>
  </si>
  <si>
    <t xml:space="preserve">Նախադպրոցական կրթություն </t>
  </si>
  <si>
    <t xml:space="preserve">Ըստ մակարդակների չդասակարգվող կրթություն </t>
  </si>
  <si>
    <t>Արտադպրոցական դաստիարակություն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</si>
  <si>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</si>
  <si>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</si>
  <si>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</si>
  <si>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</si>
  <si>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</si>
  <si>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</si>
  <si>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</si>
  <si>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</si>
  <si>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</si>
  <si>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</si>
  <si>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</si>
  <si>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</si>
  <si>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</si>
  <si>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</si>
  <si>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</si>
  <si>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</si>
  <si>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>Ընտանիքի անդամներ և զավակներ</t>
  </si>
  <si>
    <t xml:space="preserve">Սոցիալական հատուկ արտոնություններ (այլ դասերին չպատկանող) </t>
  </si>
  <si>
    <t xml:space="preserve">բ)Համայնքի  վարչական տարածքում շենքերի,շինությունների,քաղաքաշինական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</si>
  <si>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 xml:space="preserve">ՀՀ կառավարության և համայնքների պահուստային ֆոնդ </t>
  </si>
  <si>
    <t>ՀՀ համայնքների պահուստային ֆոնդ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</si>
  <si>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</si>
  <si>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</si>
  <si>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</si>
  <si>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</si>
  <si>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6400</t>
  </si>
  <si>
    <t>6410</t>
  </si>
  <si>
    <t xml:space="preserve"> NN </t>
  </si>
  <si>
    <t>3</t>
  </si>
  <si>
    <t>1372</t>
  </si>
  <si>
    <t>1145</t>
  </si>
  <si>
    <t>9121</t>
  </si>
  <si>
    <t>6121</t>
  </si>
  <si>
    <t>9122</t>
  </si>
  <si>
    <t>6122</t>
  </si>
  <si>
    <t xml:space="preserve"> -Վարչական ծառայություններ</t>
  </si>
  <si>
    <t xml:space="preserve"> -Համակարգչային ծառայություններ</t>
  </si>
  <si>
    <t xml:space="preserve"> -Տեղակատվական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</si>
  <si>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</si>
  <si>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</si>
  <si>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</si>
  <si>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</si>
  <si>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</si>
  <si>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</si>
  <si>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-Տրանսպորտային նյութեր</t>
  </si>
  <si>
    <t xml:space="preserve"> -Կենցաղային և հանրային սննդի նյութեր</t>
  </si>
  <si>
    <t xml:space="preserve"> -Հատուկ նպատակային այլ նյութեր</t>
  </si>
  <si>
    <t>1146</t>
  </si>
  <si>
    <t>1351ա</t>
  </si>
  <si>
    <t xml:space="preserve">1351բ </t>
  </si>
  <si>
    <t xml:space="preserve"> -Սուբսիդիաներ ոչ-ֆինանսական պետական (hամայնքային) կազմակերպություններին </t>
  </si>
  <si>
    <t xml:space="preserve">որից` </t>
  </si>
  <si>
    <t>1147</t>
  </si>
  <si>
    <t>1148</t>
  </si>
  <si>
    <t>Հավելված 1</t>
  </si>
  <si>
    <t>Հավելված 2</t>
  </si>
  <si>
    <t>Հավելված 3</t>
  </si>
  <si>
    <t>Հավելված 4</t>
  </si>
  <si>
    <t>Հավելված 5</t>
  </si>
  <si>
    <t>Հավելված 6</t>
  </si>
  <si>
    <t>Աշխատակազմի քարտուղար`                                     Նելլի Շահանազարյան</t>
  </si>
  <si>
    <t>Աշխատակազմի քարտուղար                                  Նելլի Շահանազարյան</t>
  </si>
  <si>
    <t>1149</t>
  </si>
  <si>
    <t xml:space="preserve"> - Տրանսպորտային սարքավորումներ
</t>
  </si>
  <si>
    <t xml:space="preserve"> -Շենքերի և կառույցների ընթացիկ նորոգում և պահպանում
</t>
  </si>
  <si>
    <t xml:space="preserve"> -Վարչական ծառայություններ
</t>
  </si>
  <si>
    <t xml:space="preserve">ՊԱՅՄԱՆԱԳՐԱՅԻՆ ԱՅԼ ԾԱՌԱՅՈՒԹՅՈՒՆՆԵՐԻ ՁԵՌՔ ԲԵՐՈՒՄ 
</t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</si>
  <si>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</si>
  <si>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</si>
  <si>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t xml:space="preserve"> -Այլ կապիտալ դրամաշնորհներ </t>
  </si>
  <si>
    <t>4657</t>
  </si>
  <si>
    <t>Աշխատակազմի քարտուղար                                      Նելլի Շահանազարյան</t>
  </si>
  <si>
    <t>ՆՅՈՒԹԵՐ,որից`</t>
  </si>
  <si>
    <t>Կապիտալ դրամաշնորհներ պետական և համայնքների ոչ առևտրային կազմակերպություններին</t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</si>
  <si>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</t>
    </r>
  </si>
  <si>
    <t>-Կապիտալ դրամաշնորհներ պետական և համայնքների ոչ առևտրային կազմակերպություններին</t>
  </si>
  <si>
    <t>4655</t>
  </si>
  <si>
    <t xml:space="preserve"> - Շենքերի և շինությունների կառուցում</t>
  </si>
  <si>
    <t>Կապան համայնքի ավագանու</t>
  </si>
  <si>
    <t>Կապան  համայնքի ավագանու</t>
  </si>
  <si>
    <t>ժէ) Համայնքի տարածքում քաղաքացիական հագեհանգստի (հրաժեշտի) ծիսակատարության ծառայություններ իրականացնելու և (կամ) մատուցելու թույլտվություն</t>
  </si>
  <si>
    <t>1351գ</t>
  </si>
  <si>
    <t>1351դ</t>
  </si>
  <si>
    <t>1351ե</t>
  </si>
  <si>
    <t xml:space="preserve">Համայնքի արխիվից փաստաթղթերի պատճեններ և կրկնօրինակներ տրամադրելու համար </t>
  </si>
  <si>
    <t>1351զ</t>
  </si>
  <si>
    <t>Տեղական վճարներ( տող 1351ա+տող 1351բ+տող 1351գ+տող 1351դ+տող 1351ե+1351զ) այդ թվում</t>
  </si>
  <si>
    <t>Ջրամատակարարում</t>
  </si>
  <si>
    <t>որից՝</t>
  </si>
  <si>
    <t>1.7ԱՅԼ ԾԱԽՍԵՐ</t>
  </si>
  <si>
    <t>ԿՐԹՈՒԹՅՈՒՆ (ԱՅԼ ԴԱՍԵՐԻՆ ՉՊԱՏԿԱՆՈՂ)</t>
  </si>
  <si>
    <t>Ապահովագրական ծախսեր</t>
  </si>
  <si>
    <t>4215</t>
  </si>
  <si>
    <t xml:space="preserve"> -Ապահովագրական ծախսեր</t>
  </si>
  <si>
    <t>4262</t>
  </si>
  <si>
    <t xml:space="preserve"> - Այլ մեքենաներ և սարքավորումներ</t>
  </si>
  <si>
    <t>5129</t>
  </si>
  <si>
    <t xml:space="preserve">  </t>
  </si>
  <si>
    <t>Աշխատակազմի քարտուղար`                                     Նելլի Շահնազարյան</t>
  </si>
  <si>
    <t xml:space="preserve">Արտադպրոցական դաստիարակություն </t>
  </si>
  <si>
    <t>զ)Համայնքի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</si>
  <si>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ժդ) 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</si>
  <si>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ժդ) 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</si>
  <si>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դ) Համայնքի վարչական տարածքում ոգելից և ալկոհոլային խմիչքների և (կամ) ծխախոտի արտադրանքի վաճառքի թույլտվության համար</t>
  </si>
  <si>
    <t>ե) 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</si>
  <si>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է) 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</si>
  <si>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ժե)Համայնքի վարչական տարածքում համայնքային կանոններին համապատասխան հանրային սննդի կազմակերպման և իրացման թույլտվության համար </t>
  </si>
  <si>
    <t xml:space="preserve">ա)Համայնքի վարչական տարածքում նոր շենքերի, շինությունների և ոչ հիմնական  շինությունների շինարարության (տեղադրման) թույլտվության համար  (տող 1133 + տող 1334),  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</si>
  <si>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</si>
  <si>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կողմից կազմակերպվող մրցույթների և աճուրդների մասնակցության համար</t>
  </si>
  <si>
    <t>Համայնքի կողմից աղբահանության վճար վճարողների համար աղբահանության աշխատանքները կազմակերպելու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</si>
  <si>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</si>
  <si>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</si>
  <si>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30000,0</t>
  </si>
  <si>
    <t>Թանգարաններ և ցուցասրահներ</t>
  </si>
  <si>
    <t xml:space="preserve">    </t>
  </si>
  <si>
    <t>-Գույքի և սարքավորումների վարձակալություն</t>
  </si>
  <si>
    <t xml:space="preserve">ԸՆԹԱՑԻԿ ԴՐԱՄԱՇՆՈՐՀՆԵՐ ՊԵՏԱԿԱՆ ՀԱՏՎԱԾԻ ԱՅԼ ՄԱԿԱՐԴԱԿՆԵՐԻՆ </t>
  </si>
  <si>
    <t xml:space="preserve"> - Ընթացիկ դրամաշնորհներ պետական և համայնքների ոչ առևտրային կազմակերպություններին</t>
  </si>
  <si>
    <t>500,0</t>
  </si>
  <si>
    <t>&lt;&lt;    &gt;&gt; դեկտեմբեր 2019թ. թիվ    -Ն որոշման</t>
  </si>
  <si>
    <t>-Երեխաների կամ ընտանեական նպաստներ բյուջեից</t>
  </si>
  <si>
    <t>02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</si>
  <si>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</si>
  <si>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>Պաշտպանություն (այլ դասերին չպատկանող)</t>
  </si>
  <si>
    <t>Այլ բնագավառներ</t>
  </si>
  <si>
    <t xml:space="preserve">Զբոսաշրջություն </t>
  </si>
  <si>
    <t>07</t>
  </si>
  <si>
    <t>Առողջապահություն (այլ դասերին չպատկանող)</t>
  </si>
  <si>
    <t xml:space="preserve">ԱՌՈՂՋԱՊԱՀՈՒԹՅՈՒՆ </t>
  </si>
  <si>
    <t>-5000,0</t>
  </si>
  <si>
    <t>4216</t>
  </si>
  <si>
    <t>4637</t>
  </si>
  <si>
    <t>4723</t>
  </si>
  <si>
    <t>-ՊԱՀՈՒՍՏԱՅԻՆ  ՄԻՋՈՑՆԵՐ</t>
  </si>
  <si>
    <t xml:space="preserve">ՊԱՇՏՊԱՆՈՒԹՅՈՒՆ </t>
  </si>
  <si>
    <r>
      <t xml:space="preserve">             ԸՆԴԱՄԵՆԸ    ԾԱԽՍԵՐ               </t>
    </r>
    <r>
      <rPr>
        <b/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</si>
  <si>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b/>
        <sz val="10"/>
        <rFont val="GHEA Grapalat"/>
        <family val="3"/>
      </rPr>
      <t xml:space="preserve">(տող4100+տող4200+տող4300+տող4400+տող4500+ տող4600+տող4700) 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 </t>
    </r>
  </si>
  <si>
    <r>
      <t xml:space="preserve">1.1. ԱՇԽԱՏԱՆՔԻ ՎԱՐՁԱՏՐՈՒԹՅՈՒՆ </t>
    </r>
    <r>
      <rPr>
        <b/>
        <sz val="8"/>
        <rFont val="GHEA Grapalat"/>
        <family val="3"/>
      </rPr>
      <t xml:space="preserve">(տող4110+տող4120+տող4130)  </t>
    </r>
    <r>
      <rPr>
        <b/>
        <sz val="10"/>
        <rFont val="GHEA Grapalat"/>
        <family val="3"/>
      </rPr>
      <t xml:space="preserve">                                                                   </t>
    </r>
  </si>
  <si>
    <r>
      <t xml:space="preserve">ԴՐԱՄՈՎ ՎՃԱՐՎՈՂ ԱՇԽԱՏԱՎԱՐՁԵՐ ԵՎ ՀԱՎԵԼԱՎՃԱՐՆԵՐ </t>
    </r>
    <r>
      <rPr>
        <b/>
        <i/>
        <sz val="8"/>
        <rFont val="GHEA Grapalat"/>
        <family val="3"/>
      </rPr>
      <t>(տող4111+տող4112+ տող4114)</t>
    </r>
  </si>
  <si>
    <r>
      <t xml:space="preserve">1.2. ԾԱՌԱՅՈՒԹՅՈՒՆՆԵՐԻ ԵՎ ԱՊՐԱՆՔՆԵՐԻ ՁԵՌՔ ԲԵՐՈՒՄ </t>
    </r>
    <r>
      <rPr>
        <b/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</si>
  <si>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b/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</si>
  <si>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b/>
        <i/>
        <sz val="8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</si>
  <si>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b/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</si>
  <si>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b/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</si>
  <si>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b/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</si>
  <si>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b/>
        <i/>
        <sz val="8"/>
        <rFont val="GHEA Grapalat"/>
        <family val="3"/>
      </rPr>
      <t>(տող4261+տող4262+տող4263+տող4264+տող4265+տող4266+տող4267+տող4268)</t>
    </r>
  </si>
  <si>
    <r>
      <t xml:space="preserve">1.4. ՍՈՒԲՍԻԴԻԱՆԵՐ  </t>
    </r>
    <r>
      <rPr>
        <b/>
        <sz val="8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</si>
  <si>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b/>
        <i/>
        <sz val="8"/>
        <color indexed="8"/>
        <rFont val="GHEA Grapalat"/>
        <family val="3"/>
      </rPr>
      <t>(տող4411+տող4412)</t>
    </r>
  </si>
  <si>
    <r>
      <t xml:space="preserve">1.5. ԴՐԱՄԱՇՆՈՐՀՆԵՐ </t>
    </r>
    <r>
      <rPr>
        <b/>
        <sz val="8"/>
        <color indexed="8"/>
        <rFont val="GHEA Grapalat"/>
        <family val="3"/>
      </rPr>
      <t>(տող4510+տող4520+տող4530+տող4540)</t>
    </r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</si>
  <si>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</si>
  <si>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b/>
        <i/>
        <sz val="8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</si>
  <si>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b/>
        <i/>
        <sz val="8"/>
        <color indexed="8"/>
        <rFont val="GHEA Grapalat"/>
        <family val="3"/>
      </rPr>
      <t xml:space="preserve">տող4631+տող4632+տող4633+տող4634) </t>
    </r>
  </si>
  <si>
    <r>
      <t xml:space="preserve">1.7. ԱՅԼ ԾԱԽՍԵՐ </t>
    </r>
    <r>
      <rPr>
        <b/>
        <i/>
        <sz val="8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</si>
  <si>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b/>
        <i/>
        <sz val="8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</si>
  <si>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b/>
        <i/>
        <sz val="8"/>
        <color indexed="8"/>
        <rFont val="GHEA Grapalat"/>
        <family val="3"/>
      </rPr>
      <t>(տող4721+տող4722+տող4723+տող4724)</t>
    </r>
  </si>
  <si>
    <r>
      <t>ՊԱՀՈՒՍՏԱՅԻՆ ՄԻՋՈՑՆԵՐ</t>
    </r>
    <r>
      <rPr>
        <b/>
        <i/>
        <sz val="8"/>
        <color indexed="8"/>
        <rFont val="GHEA Grapalat"/>
        <family val="3"/>
      </rPr>
      <t xml:space="preserve"> (տող4771)</t>
    </r>
  </si>
  <si>
    <r>
      <t xml:space="preserve">Բ. ՈՉ ՖԻՆԱՆՍԱԿԱՆ ԱԿՏԻՎՆԵՐԻ ԳԾՈՎ ԾԱԽՍԵՐ                     </t>
    </r>
    <r>
      <rPr>
        <b/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</si>
  <si>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b/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</si>
  <si>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b/>
        <i/>
        <sz val="8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</si>
  <si>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b/>
        <i/>
        <sz val="8"/>
        <color indexed="8"/>
        <rFont val="GHEA Grapalat"/>
        <family val="3"/>
      </rPr>
      <t xml:space="preserve">  (տող5121+ տող5122+տող5123)</t>
    </r>
  </si>
  <si>
    <t>-30720,0</t>
  </si>
  <si>
    <t xml:space="preserve">                                                                         &lt;&lt;    &gt;&gt; դեկտեմբեր 2019թ. Թիվ     -Ն որոշման</t>
  </si>
  <si>
    <t>&lt;&lt;   &gt;&gt; դեկտեմբեր 2019 թ. թիվ    -Ն որոշման</t>
  </si>
  <si>
    <t xml:space="preserve">                                                          &lt;&lt;   &gt;&gt;  դեկտեմբեր 2019թ. թիվ    -Ն որոշման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</si>
  <si>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(տող6110+տող6120+տող6130),</t>
    </r>
    <r>
      <rPr>
        <sz val="8"/>
        <rFont val="GHEA Grapalat"/>
        <family val="3"/>
      </rPr>
      <t>այդ թվում`</t>
    </r>
  </si>
  <si>
    <t xml:space="preserve">1.4. ՉԱՐՏԱԴՐՎԱԾ ԱԿՏԻՎՆԵՐԻ ԻՐԱՑՈՒՄԻՑ ՄՈՒՏՔԵՐ,այդ թվում`                              </t>
  </si>
  <si>
    <r>
      <t xml:space="preserve"> Գ. ՈՉ ՖԻՆԱՆՍԱԿԱՆ ԱԿՏԻՎՆԵՐԻ ԻՐԱՑՈՒՄԻՑ ՄՈՒՏՔԵՐ </t>
    </r>
    <r>
      <rPr>
        <b/>
        <sz val="10"/>
        <rFont val="GHEA Grapalat"/>
        <family val="3"/>
      </rPr>
      <t>(տող6100+տող6200+տող6300+տող6400),այդ թվում`</t>
    </r>
  </si>
  <si>
    <r>
      <t xml:space="preserve"> ԱՅԼ ՀԻՄՆԱԿԱՆ ՄԻՋՈՑՆԵՐ                                          </t>
    </r>
    <r>
      <rPr>
        <b/>
        <i/>
        <sz val="8"/>
        <color indexed="8"/>
        <rFont val="GHEA Grapalat"/>
        <family val="3"/>
      </rPr>
      <t xml:space="preserve"> (տող 5131+տող 5132+տող 5133+ տող5134),որից`</t>
    </r>
  </si>
  <si>
    <t>թ) 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</t>
  </si>
  <si>
    <t>ժզ)Հայաստանի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</si>
</sst>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,##0.00&quot;р.&quot;"/>
    <numFmt numFmtId="211" formatCode="#,##0.000"/>
    <numFmt numFmtId="212" formatCode="#,##0.0000"/>
    <numFmt numFmtId="213" formatCode="#,##0.0"/>
    <numFmt numFmtId="214" formatCode="0.000"/>
    <numFmt numFmtId="215" formatCode="0.000000"/>
    <numFmt numFmtId="216" formatCode="0.0000000"/>
    <numFmt numFmtId="217" formatCode="0.00000"/>
    <numFmt numFmtId="218" formatCode="0.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</numFmts>
  <fonts count="89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u val="single"/>
      <sz val="14"/>
      <name val="Arial Armenian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b/>
      <sz val="14"/>
      <name val="GHEA Grapalat"/>
      <family val="3"/>
    </font>
    <font>
      <sz val="10"/>
      <color indexed="10"/>
      <name val="GHEA Grapalat"/>
      <family val="3"/>
    </font>
    <font>
      <b/>
      <i/>
      <sz val="10"/>
      <color indexed="8"/>
      <name val="GHEA Grapalat"/>
      <family val="3"/>
    </font>
    <font>
      <b/>
      <sz val="10.5"/>
      <name val="GHEA Grapalat"/>
      <family val="3"/>
    </font>
    <font>
      <i/>
      <sz val="10"/>
      <name val="GHEA Grapalat"/>
      <family val="3"/>
    </font>
    <font>
      <i/>
      <sz val="12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b/>
      <i/>
      <sz val="8"/>
      <color indexed="8"/>
      <name val="GHEA Grapalat"/>
      <family val="3"/>
    </font>
    <font>
      <b/>
      <sz val="9"/>
      <name val="Arial Armenian"/>
      <family val="2"/>
    </font>
    <font>
      <b/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0" fontId="46" fillId="0" borderId="3" applyNumberFormat="0" applyFill="0" applyProtection="0">
      <alignment horizontal="center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46" fillId="0" borderId="3" applyNumberFormat="0" applyFill="0" applyProtection="0">
      <alignment horizontal="left" vertical="center" wrapText="1"/>
    </xf>
    <xf numFmtId="0" fontId="83" fillId="0" borderId="7" applyNumberFormat="0" applyFill="0" applyAlignment="0" applyProtection="0"/>
    <xf numFmtId="0" fontId="84" fillId="31" borderId="0" applyNumberFormat="0" applyBorder="0" applyAlignment="0" applyProtection="0"/>
    <xf numFmtId="0" fontId="0" fillId="32" borderId="8" applyNumberFormat="0" applyFont="0" applyAlignment="0" applyProtection="0"/>
    <xf numFmtId="0" fontId="85" fillId="27" borderId="9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0" applyNumberFormat="0" applyFill="0" applyAlignment="0" applyProtection="0"/>
    <xf numFmtId="0" fontId="88" fillId="0" borderId="0" applyNumberFormat="0" applyFill="0" applyBorder="0" applyAlignment="0" applyProtection="0"/>
  </cellStyleXfs>
  <cellXfs count="5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202" fontId="8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20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/>
    </xf>
    <xf numFmtId="202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49" fontId="26" fillId="0" borderId="13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top"/>
    </xf>
    <xf numFmtId="0" fontId="22" fillId="0" borderId="14" xfId="0" applyFont="1" applyFill="1" applyBorder="1" applyAlignment="1">
      <alignment vertical="center"/>
    </xf>
    <xf numFmtId="49" fontId="22" fillId="0" borderId="15" xfId="0" applyNumberFormat="1" applyFont="1" applyFill="1" applyBorder="1" applyAlignment="1">
      <alignment horizontal="center" vertical="top"/>
    </xf>
    <xf numFmtId="49" fontId="22" fillId="0" borderId="0" xfId="0" applyNumberFormat="1" applyFont="1" applyFill="1" applyBorder="1" applyAlignment="1">
      <alignment horizontal="center" vertical="top"/>
    </xf>
    <xf numFmtId="203" fontId="27" fillId="0" borderId="0" xfId="0" applyNumberFormat="1" applyFont="1" applyFill="1" applyBorder="1" applyAlignment="1">
      <alignment horizontal="center" vertical="top"/>
    </xf>
    <xf numFmtId="203" fontId="22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202" fontId="22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202" fontId="25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26" fillId="33" borderId="16" xfId="0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vertical="top" wrapText="1"/>
    </xf>
    <xf numFmtId="0" fontId="26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2" fillId="0" borderId="17" xfId="0" applyFont="1" applyBorder="1" applyAlignment="1">
      <alignment/>
    </xf>
    <xf numFmtId="0" fontId="17" fillId="0" borderId="11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vertical="top" wrapText="1"/>
    </xf>
    <xf numFmtId="49" fontId="29" fillId="33" borderId="1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/>
    </xf>
    <xf numFmtId="0" fontId="28" fillId="33" borderId="13" xfId="0" applyFont="1" applyFill="1" applyBorder="1" applyAlignment="1">
      <alignment horizontal="left" vertical="center" wrapText="1"/>
    </xf>
    <xf numFmtId="49" fontId="29" fillId="0" borderId="13" xfId="0" applyNumberFormat="1" applyFont="1" applyFill="1" applyBorder="1" applyAlignment="1">
      <alignment vertical="top" wrapText="1"/>
    </xf>
    <xf numFmtId="49" fontId="29" fillId="33" borderId="13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29" fillId="0" borderId="13" xfId="0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vertical="top" wrapText="1"/>
    </xf>
    <xf numFmtId="49" fontId="34" fillId="0" borderId="13" xfId="0" applyNumberFormat="1" applyFont="1" applyFill="1" applyBorder="1" applyAlignment="1">
      <alignment vertical="top" wrapText="1"/>
    </xf>
    <xf numFmtId="0" fontId="25" fillId="0" borderId="13" xfId="0" applyFont="1" applyBorder="1" applyAlignment="1">
      <alignment wrapText="1"/>
    </xf>
    <xf numFmtId="49" fontId="38" fillId="0" borderId="13" xfId="0" applyNumberFormat="1" applyFont="1" applyFill="1" applyBorder="1" applyAlignment="1">
      <alignment vertical="top" wrapText="1"/>
    </xf>
    <xf numFmtId="0" fontId="17" fillId="0" borderId="13" xfId="0" applyFont="1" applyBorder="1" applyAlignment="1">
      <alignment horizontal="center" vertical="center"/>
    </xf>
    <xf numFmtId="49" fontId="17" fillId="33" borderId="13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/>
    </xf>
    <xf numFmtId="49" fontId="38" fillId="0" borderId="13" xfId="0" applyNumberFormat="1" applyFont="1" applyFill="1" applyBorder="1" applyAlignment="1">
      <alignment horizontal="center" vertical="top" wrapText="1"/>
    </xf>
    <xf numFmtId="49" fontId="17" fillId="0" borderId="13" xfId="0" applyNumberFormat="1" applyFont="1" applyFill="1" applyBorder="1" applyAlignment="1">
      <alignment wrapText="1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 quotePrefix="1">
      <alignment horizontal="center" vertical="center"/>
    </xf>
    <xf numFmtId="49" fontId="21" fillId="0" borderId="12" xfId="0" applyNumberFormat="1" applyFont="1" applyFill="1" applyBorder="1" applyAlignment="1">
      <alignment horizontal="centerContinuous" vertical="center"/>
    </xf>
    <xf numFmtId="49" fontId="17" fillId="0" borderId="12" xfId="0" applyNumberFormat="1" applyFont="1" applyFill="1" applyBorder="1" applyAlignment="1" quotePrefix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21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Fill="1" applyAlignment="1">
      <alignment horizontal="right" vertical="center"/>
    </xf>
    <xf numFmtId="49" fontId="17" fillId="0" borderId="0" xfId="0" applyNumberFormat="1" applyFont="1" applyAlignment="1">
      <alignment vertical="center"/>
    </xf>
    <xf numFmtId="49" fontId="17" fillId="0" borderId="0" xfId="0" applyNumberFormat="1" applyFont="1" applyFill="1" applyAlignment="1">
      <alignment horizontal="center" vertical="center"/>
    </xf>
    <xf numFmtId="49" fontId="43" fillId="0" borderId="0" xfId="0" applyNumberFormat="1" applyFont="1" applyFill="1" applyAlignment="1">
      <alignment vertical="center"/>
    </xf>
    <xf numFmtId="49" fontId="21" fillId="0" borderId="18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vertical="center" wrapText="1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vertical="center" wrapText="1"/>
    </xf>
    <xf numFmtId="49" fontId="17" fillId="0" borderId="13" xfId="0" applyNumberFormat="1" applyFont="1" applyFill="1" applyBorder="1" applyAlignment="1">
      <alignment vertical="center" wrapText="1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vertical="center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center"/>
    </xf>
    <xf numFmtId="49" fontId="21" fillId="0" borderId="20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vertical="top" wrapText="1"/>
    </xf>
    <xf numFmtId="49" fontId="23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Fill="1" applyAlignment="1">
      <alignment horizontal="right"/>
    </xf>
    <xf numFmtId="49" fontId="21" fillId="0" borderId="21" xfId="0" applyNumberFormat="1" applyFont="1" applyBorder="1" applyAlignment="1">
      <alignment horizontal="right" wrapText="1"/>
    </xf>
    <xf numFmtId="49" fontId="17" fillId="0" borderId="2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 vertical="center"/>
    </xf>
    <xf numFmtId="49" fontId="21" fillId="0" borderId="21" xfId="0" applyNumberFormat="1" applyFont="1" applyBorder="1" applyAlignment="1">
      <alignment horizontal="right" vertical="top" wrapText="1"/>
    </xf>
    <xf numFmtId="49" fontId="17" fillId="0" borderId="22" xfId="0" applyNumberFormat="1" applyFont="1" applyBorder="1" applyAlignment="1">
      <alignment horizontal="right" wrapText="1"/>
    </xf>
    <xf numFmtId="0" fontId="26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1" fillId="0" borderId="13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/>
    </xf>
    <xf numFmtId="49" fontId="21" fillId="33" borderId="13" xfId="0" applyNumberFormat="1" applyFont="1" applyFill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209" fontId="21" fillId="0" borderId="18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 readingOrder="1"/>
    </xf>
    <xf numFmtId="0" fontId="22" fillId="0" borderId="13" xfId="0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center" wrapText="1" readingOrder="1"/>
    </xf>
    <xf numFmtId="0" fontId="25" fillId="0" borderId="13" xfId="0" applyNumberFormat="1" applyFont="1" applyFill="1" applyBorder="1" applyAlignment="1">
      <alignment horizontal="left" vertical="top" wrapText="1" readingOrder="1"/>
    </xf>
    <xf numFmtId="0" fontId="21" fillId="0" borderId="13" xfId="0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left" vertical="top" wrapText="1" readingOrder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left" vertical="top" wrapText="1" readingOrder="1"/>
    </xf>
    <xf numFmtId="0" fontId="3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top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6" fillId="0" borderId="13" xfId="0" applyNumberFormat="1" applyFont="1" applyFill="1" applyBorder="1" applyAlignment="1">
      <alignment vertical="center" wrapText="1"/>
    </xf>
    <xf numFmtId="0" fontId="17" fillId="0" borderId="13" xfId="0" applyNumberFormat="1" applyFont="1" applyFill="1" applyBorder="1" applyAlignment="1">
      <alignment horizontal="left" vertical="top" wrapText="1" readingOrder="1"/>
    </xf>
    <xf numFmtId="0" fontId="21" fillId="0" borderId="13" xfId="0" applyNumberFormat="1" applyFont="1" applyFill="1" applyBorder="1" applyAlignment="1">
      <alignment horizontal="left" vertical="top" wrapText="1" readingOrder="1"/>
    </xf>
    <xf numFmtId="49" fontId="21" fillId="0" borderId="13" xfId="0" applyNumberFormat="1" applyFont="1" applyFill="1" applyBorder="1" applyAlignment="1">
      <alignment horizontal="left" vertical="top" wrapText="1" readingOrder="1"/>
    </xf>
    <xf numFmtId="0" fontId="24" fillId="0" borderId="13" xfId="0" applyNumberFormat="1" applyFont="1" applyFill="1" applyBorder="1" applyAlignment="1">
      <alignment horizontal="left" vertical="top" wrapText="1" readingOrder="1"/>
    </xf>
    <xf numFmtId="0" fontId="6" fillId="0" borderId="13" xfId="0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left" vertical="top" wrapText="1" readingOrder="1"/>
    </xf>
    <xf numFmtId="0" fontId="24" fillId="0" borderId="13" xfId="0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left" vertical="top" wrapText="1" readingOrder="1"/>
    </xf>
    <xf numFmtId="209" fontId="21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top" wrapText="1"/>
    </xf>
    <xf numFmtId="209" fontId="17" fillId="0" borderId="13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vertical="center" wrapText="1"/>
    </xf>
    <xf numFmtId="49" fontId="17" fillId="0" borderId="18" xfId="0" applyNumberFormat="1" applyFont="1" applyFill="1" applyBorder="1" applyAlignment="1">
      <alignment vertical="center" wrapText="1"/>
    </xf>
    <xf numFmtId="0" fontId="12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9" fillId="33" borderId="13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/>
    </xf>
    <xf numFmtId="0" fontId="29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horizontal="center"/>
    </xf>
    <xf numFmtId="0" fontId="28" fillId="0" borderId="13" xfId="0" applyFont="1" applyBorder="1" applyAlignment="1">
      <alignment wrapText="1"/>
    </xf>
    <xf numFmtId="0" fontId="25" fillId="0" borderId="13" xfId="0" applyFont="1" applyBorder="1" applyAlignment="1">
      <alignment horizontal="left" wrapText="1"/>
    </xf>
    <xf numFmtId="0" fontId="29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/>
    </xf>
    <xf numFmtId="49" fontId="37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wrapText="1"/>
    </xf>
    <xf numFmtId="49" fontId="36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left"/>
    </xf>
    <xf numFmtId="0" fontId="33" fillId="0" borderId="13" xfId="0" applyNumberFormat="1" applyFont="1" applyBorder="1" applyAlignment="1">
      <alignment wrapText="1"/>
    </xf>
    <xf numFmtId="0" fontId="29" fillId="0" borderId="13" xfId="0" applyFont="1" applyBorder="1" applyAlignment="1">
      <alignment vertical="center" wrapText="1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horizontal="left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0" fontId="33" fillId="0" borderId="15" xfId="0" applyFont="1" applyBorder="1" applyAlignment="1">
      <alignment wrapText="1"/>
    </xf>
    <xf numFmtId="49" fontId="36" fillId="0" borderId="15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17" fillId="33" borderId="13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vertical="center" wrapText="1"/>
    </xf>
    <xf numFmtId="49" fontId="42" fillId="0" borderId="13" xfId="0" applyNumberFormat="1" applyFont="1" applyFill="1" applyBorder="1" applyAlignment="1">
      <alignment vertical="center" wrapText="1"/>
    </xf>
    <xf numFmtId="49" fontId="24" fillId="0" borderId="13" xfId="0" applyNumberFormat="1" applyFont="1" applyFill="1" applyBorder="1" applyAlignment="1">
      <alignment vertical="top" wrapText="1"/>
    </xf>
    <xf numFmtId="49" fontId="39" fillId="0" borderId="13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wrapText="1"/>
    </xf>
    <xf numFmtId="49" fontId="17" fillId="33" borderId="13" xfId="0" applyNumberFormat="1" applyFont="1" applyFill="1" applyBorder="1" applyAlignment="1">
      <alignment horizontal="center" wrapText="1"/>
    </xf>
    <xf numFmtId="0" fontId="17" fillId="33" borderId="24" xfId="0" applyFont="1" applyFill="1" applyBorder="1" applyAlignment="1">
      <alignment horizontal="center" vertical="center" wrapText="1"/>
    </xf>
    <xf numFmtId="49" fontId="21" fillId="0" borderId="23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2" fontId="17" fillId="0" borderId="13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209" fontId="17" fillId="0" borderId="1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left" vertical="top" wrapText="1" readingOrder="1"/>
    </xf>
    <xf numFmtId="49" fontId="22" fillId="0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2" fontId="17" fillId="0" borderId="13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/>
    </xf>
    <xf numFmtId="209" fontId="17" fillId="0" borderId="13" xfId="0" applyNumberFormat="1" applyFont="1" applyFill="1" applyBorder="1" applyAlignment="1">
      <alignment horizontal="center" vertical="center"/>
    </xf>
    <xf numFmtId="209" fontId="17" fillId="0" borderId="13" xfId="0" applyNumberFormat="1" applyFont="1" applyFill="1" applyBorder="1" applyAlignment="1">
      <alignment horizontal="center" vertical="center" wrapText="1"/>
    </xf>
    <xf numFmtId="209" fontId="17" fillId="0" borderId="18" xfId="0" applyNumberFormat="1" applyFont="1" applyFill="1" applyBorder="1" applyAlignment="1">
      <alignment horizontal="center" vertical="center" wrapText="1"/>
    </xf>
    <xf numFmtId="209" fontId="24" fillId="0" borderId="13" xfId="0" applyNumberFormat="1" applyFont="1" applyFill="1" applyBorder="1" applyAlignment="1">
      <alignment horizontal="center" vertical="center" wrapText="1"/>
    </xf>
    <xf numFmtId="209" fontId="24" fillId="0" borderId="18" xfId="0" applyNumberFormat="1" applyFont="1" applyFill="1" applyBorder="1" applyAlignment="1">
      <alignment horizontal="center" vertical="center" wrapText="1"/>
    </xf>
    <xf numFmtId="209" fontId="17" fillId="0" borderId="18" xfId="0" applyNumberFormat="1" applyFont="1" applyFill="1" applyBorder="1" applyAlignment="1">
      <alignment horizontal="center" vertical="center"/>
    </xf>
    <xf numFmtId="209" fontId="17" fillId="0" borderId="18" xfId="0" applyNumberFormat="1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>
      <alignment horizontal="center" vertical="center" wrapText="1"/>
    </xf>
    <xf numFmtId="209" fontId="17" fillId="0" borderId="15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 vertical="center" wrapText="1"/>
    </xf>
    <xf numFmtId="209" fontId="24" fillId="0" borderId="13" xfId="0" applyNumberFormat="1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left" vertical="top" wrapText="1" readingOrder="1"/>
    </xf>
    <xf numFmtId="209" fontId="17" fillId="0" borderId="18" xfId="0" applyNumberFormat="1" applyFont="1" applyBorder="1" applyAlignment="1">
      <alignment horizontal="center" vertical="center"/>
    </xf>
    <xf numFmtId="209" fontId="17" fillId="0" borderId="13" xfId="0" applyNumberFormat="1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209" fontId="21" fillId="33" borderId="0" xfId="0" applyNumberFormat="1" applyFont="1" applyFill="1" applyBorder="1" applyAlignment="1">
      <alignment horizontal="center" vertical="center"/>
    </xf>
    <xf numFmtId="209" fontId="21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vertical="center"/>
    </xf>
    <xf numFmtId="2" fontId="17" fillId="33" borderId="13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>
      <alignment horizontal="center" vertical="center"/>
    </xf>
    <xf numFmtId="2" fontId="24" fillId="0" borderId="13" xfId="0" applyNumberFormat="1" applyFont="1" applyFill="1" applyBorder="1" applyAlignment="1">
      <alignment horizontal="center" vertical="center"/>
    </xf>
    <xf numFmtId="2" fontId="24" fillId="0" borderId="18" xfId="0" applyNumberFormat="1" applyFont="1" applyFill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 vertical="center"/>
    </xf>
    <xf numFmtId="213" fontId="17" fillId="0" borderId="18" xfId="0" applyNumberFormat="1" applyFont="1" applyFill="1" applyBorder="1" applyAlignment="1">
      <alignment horizontal="center" vertical="center"/>
    </xf>
    <xf numFmtId="2" fontId="17" fillId="0" borderId="18" xfId="0" applyNumberFormat="1" applyFont="1" applyBorder="1" applyAlignment="1">
      <alignment horizontal="center" vertical="center"/>
    </xf>
    <xf numFmtId="209" fontId="17" fillId="0" borderId="18" xfId="0" applyNumberFormat="1" applyFont="1" applyFill="1" applyBorder="1" applyAlignment="1">
      <alignment horizontal="center" vertical="center" wrapText="1"/>
    </xf>
    <xf numFmtId="209" fontId="17" fillId="33" borderId="15" xfId="0" applyNumberFormat="1" applyFont="1" applyFill="1" applyBorder="1" applyAlignment="1">
      <alignment horizontal="center" vertical="center"/>
    </xf>
    <xf numFmtId="209" fontId="17" fillId="0" borderId="15" xfId="0" applyNumberFormat="1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/>
    </xf>
    <xf numFmtId="0" fontId="21" fillId="0" borderId="3" xfId="56" applyFont="1" applyFill="1" applyBorder="1" applyAlignment="1">
      <alignment horizontal="left" vertical="center" wrapText="1"/>
    </xf>
    <xf numFmtId="0" fontId="46" fillId="0" borderId="0" xfId="56" applyFont="1" applyFill="1" applyBorder="1" applyAlignment="1">
      <alignment horizontal="left" vertical="center" wrapText="1"/>
    </xf>
    <xf numFmtId="49" fontId="38" fillId="0" borderId="13" xfId="0" applyNumberFormat="1" applyFont="1" applyFill="1" applyBorder="1" applyAlignment="1">
      <alignment vertical="center" wrapText="1"/>
    </xf>
    <xf numFmtId="49" fontId="34" fillId="0" borderId="13" xfId="0" applyNumberFormat="1" applyFont="1" applyFill="1" applyBorder="1" applyAlignment="1">
      <alignment vertical="center" wrapText="1"/>
    </xf>
    <xf numFmtId="209" fontId="13" fillId="0" borderId="13" xfId="0" applyNumberFormat="1" applyFont="1" applyBorder="1" applyAlignment="1">
      <alignment horizontal="center" vertical="center"/>
    </xf>
    <xf numFmtId="209" fontId="19" fillId="0" borderId="0" xfId="0" applyNumberFormat="1" applyFont="1" applyFill="1" applyBorder="1" applyAlignment="1">
      <alignment/>
    </xf>
    <xf numFmtId="209" fontId="20" fillId="0" borderId="0" xfId="0" applyNumberFormat="1" applyFont="1" applyFill="1" applyBorder="1" applyAlignment="1">
      <alignment horizontal="center" vertical="center"/>
    </xf>
    <xf numFmtId="209" fontId="20" fillId="0" borderId="0" xfId="0" applyNumberFormat="1" applyFont="1" applyFill="1" applyBorder="1" applyAlignment="1">
      <alignment/>
    </xf>
    <xf numFmtId="49" fontId="17" fillId="0" borderId="13" xfId="0" applyNumberFormat="1" applyFont="1" applyFill="1" applyBorder="1" applyAlignment="1">
      <alignment horizontal="center"/>
    </xf>
    <xf numFmtId="49" fontId="20" fillId="0" borderId="13" xfId="0" applyNumberFormat="1" applyFont="1" applyFill="1" applyBorder="1" applyAlignment="1">
      <alignment vertical="center" wrapText="1"/>
    </xf>
    <xf numFmtId="49" fontId="43" fillId="0" borderId="12" xfId="0" applyNumberFormat="1" applyFont="1" applyFill="1" applyBorder="1" applyAlignment="1" quotePrefix="1">
      <alignment horizontal="center" vertical="center"/>
    </xf>
    <xf numFmtId="2" fontId="17" fillId="0" borderId="18" xfId="0" applyNumberFormat="1" applyFont="1" applyFill="1" applyBorder="1" applyAlignment="1">
      <alignment horizontal="center" vertical="center" wrapText="1"/>
    </xf>
    <xf numFmtId="209" fontId="21" fillId="0" borderId="17" xfId="0" applyNumberFormat="1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209" fontId="2" fillId="0" borderId="13" xfId="0" applyNumberFormat="1" applyFont="1" applyBorder="1" applyAlignment="1">
      <alignment horizontal="center" vertical="center"/>
    </xf>
    <xf numFmtId="49" fontId="37" fillId="0" borderId="13" xfId="0" applyNumberFormat="1" applyFont="1" applyFill="1" applyBorder="1" applyAlignment="1">
      <alignment vertical="top" wrapText="1"/>
    </xf>
    <xf numFmtId="209" fontId="10" fillId="0" borderId="0" xfId="0" applyNumberFormat="1" applyFont="1" applyFill="1" applyBorder="1" applyAlignment="1">
      <alignment horizontal="center" vertical="center"/>
    </xf>
    <xf numFmtId="0" fontId="46" fillId="0" borderId="25" xfId="56" applyFont="1" applyFill="1" applyBorder="1" applyAlignment="1">
      <alignment horizontal="left" vertical="center" wrapText="1"/>
    </xf>
    <xf numFmtId="0" fontId="25" fillId="0" borderId="26" xfId="0" applyFont="1" applyBorder="1" applyAlignment="1">
      <alignment vertical="top" wrapText="1"/>
    </xf>
    <xf numFmtId="209" fontId="6" fillId="0" borderId="13" xfId="0" applyNumberFormat="1" applyFont="1" applyFill="1" applyBorder="1" applyAlignment="1">
      <alignment horizontal="center" vertical="center"/>
    </xf>
    <xf numFmtId="209" fontId="1" fillId="0" borderId="13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vertical="top" wrapText="1"/>
    </xf>
    <xf numFmtId="0" fontId="47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vertical="center" wrapText="1" readingOrder="1"/>
    </xf>
    <xf numFmtId="0" fontId="17" fillId="0" borderId="3" xfId="56" applyFont="1" applyFill="1" applyBorder="1" applyAlignment="1">
      <alignment horizontal="left" vertical="center" wrapText="1"/>
    </xf>
    <xf numFmtId="0" fontId="17" fillId="0" borderId="13" xfId="0" applyNumberFormat="1" applyFont="1" applyFill="1" applyBorder="1" applyAlignment="1">
      <alignment horizontal="left" vertical="center" wrapText="1" readingOrder="1"/>
    </xf>
    <xf numFmtId="0" fontId="29" fillId="0" borderId="13" xfId="0" applyNumberFormat="1" applyFont="1" applyFill="1" applyBorder="1" applyAlignment="1">
      <alignment horizontal="left" vertical="center" wrapText="1" readingOrder="1"/>
    </xf>
    <xf numFmtId="49" fontId="17" fillId="0" borderId="27" xfId="0" applyNumberFormat="1" applyFont="1" applyFill="1" applyBorder="1" applyAlignment="1">
      <alignment horizontal="left" vertical="top" wrapText="1" readingOrder="1"/>
    </xf>
    <xf numFmtId="0" fontId="49" fillId="0" borderId="13" xfId="0" applyFont="1" applyFill="1" applyBorder="1" applyAlignment="1">
      <alignment/>
    </xf>
    <xf numFmtId="49" fontId="29" fillId="0" borderId="13" xfId="0" applyNumberFormat="1" applyFont="1" applyFill="1" applyBorder="1" applyAlignment="1">
      <alignment horizontal="left" vertical="center" wrapText="1" readingOrder="1"/>
    </xf>
    <xf numFmtId="0" fontId="29" fillId="0" borderId="13" xfId="0" applyFont="1" applyFill="1" applyBorder="1" applyAlignment="1">
      <alignment horizontal="left" vertical="top" wrapText="1"/>
    </xf>
    <xf numFmtId="0" fontId="29" fillId="0" borderId="28" xfId="0" applyNumberFormat="1" applyFont="1" applyFill="1" applyBorder="1" applyAlignment="1">
      <alignment horizontal="left" vertical="top" wrapText="1" readingOrder="1"/>
    </xf>
    <xf numFmtId="0" fontId="21" fillId="0" borderId="29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left" vertical="center" wrapText="1" readingOrder="1"/>
    </xf>
    <xf numFmtId="214" fontId="21" fillId="0" borderId="0" xfId="0" applyNumberFormat="1" applyFont="1" applyAlignment="1">
      <alignment/>
    </xf>
    <xf numFmtId="0" fontId="21" fillId="0" borderId="3" xfId="56" applyFont="1" applyFill="1" applyBorder="1" applyAlignment="1">
      <alignment horizontal="left" vertical="top" wrapText="1"/>
    </xf>
    <xf numFmtId="209" fontId="17" fillId="34" borderId="13" xfId="0" applyNumberFormat="1" applyFont="1" applyFill="1" applyBorder="1" applyAlignment="1">
      <alignment horizontal="center" vertical="center"/>
    </xf>
    <xf numFmtId="2" fontId="38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/>
    </xf>
    <xf numFmtId="2" fontId="43" fillId="0" borderId="0" xfId="0" applyNumberFormat="1" applyFont="1" applyFill="1" applyAlignment="1">
      <alignment vertical="center"/>
    </xf>
    <xf numFmtId="49" fontId="17" fillId="34" borderId="13" xfId="0" applyNumberFormat="1" applyFont="1" applyFill="1" applyBorder="1" applyAlignment="1">
      <alignment horizontal="left" vertical="top" wrapText="1" readingOrder="1"/>
    </xf>
    <xf numFmtId="0" fontId="11" fillId="34" borderId="13" xfId="0" applyFont="1" applyFill="1" applyBorder="1" applyAlignment="1">
      <alignment horizontal="left" vertical="top" wrapText="1"/>
    </xf>
    <xf numFmtId="0" fontId="21" fillId="34" borderId="13" xfId="0" applyFont="1" applyFill="1" applyBorder="1" applyAlignment="1">
      <alignment horizontal="center" vertical="center"/>
    </xf>
    <xf numFmtId="49" fontId="21" fillId="34" borderId="13" xfId="0" applyNumberFormat="1" applyFont="1" applyFill="1" applyBorder="1" applyAlignment="1">
      <alignment horizontal="left" vertical="top" wrapText="1" readingOrder="1"/>
    </xf>
    <xf numFmtId="2" fontId="10" fillId="0" borderId="0" xfId="0" applyNumberFormat="1" applyFont="1" applyFill="1" applyBorder="1" applyAlignment="1">
      <alignment vertical="center" wrapText="1"/>
    </xf>
    <xf numFmtId="49" fontId="26" fillId="0" borderId="28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left" vertical="center" wrapText="1" readingOrder="1"/>
    </xf>
    <xf numFmtId="0" fontId="25" fillId="0" borderId="13" xfId="0" applyNumberFormat="1" applyFont="1" applyFill="1" applyBorder="1" applyAlignment="1">
      <alignment horizontal="left" vertical="center" wrapText="1" readingOrder="1"/>
    </xf>
    <xf numFmtId="49" fontId="22" fillId="0" borderId="28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left" vertical="center" wrapText="1" readingOrder="1"/>
    </xf>
    <xf numFmtId="49" fontId="32" fillId="0" borderId="13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Alignment="1">
      <alignment/>
    </xf>
    <xf numFmtId="2" fontId="3" fillId="0" borderId="0" xfId="0" applyNumberFormat="1" applyFont="1" applyFill="1" applyBorder="1" applyAlignment="1">
      <alignment vertical="center" wrapText="1"/>
    </xf>
    <xf numFmtId="0" fontId="22" fillId="34" borderId="12" xfId="0" applyFont="1" applyFill="1" applyBorder="1" applyAlignment="1">
      <alignment vertical="center"/>
    </xf>
    <xf numFmtId="49" fontId="22" fillId="34" borderId="13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 horizontal="center" vertical="center" wrapText="1"/>
    </xf>
    <xf numFmtId="209" fontId="17" fillId="0" borderId="0" xfId="0" applyNumberFormat="1" applyFont="1" applyFill="1" applyBorder="1" applyAlignment="1">
      <alignment horizontal="center" vertical="center"/>
    </xf>
    <xf numFmtId="0" fontId="46" fillId="0" borderId="0" xfId="56" applyFont="1" applyFill="1" applyBorder="1" applyAlignment="1">
      <alignment vertical="center" wrapText="1"/>
    </xf>
    <xf numFmtId="214" fontId="24" fillId="0" borderId="13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left" vertical="center" wrapText="1" readingOrder="1"/>
    </xf>
    <xf numFmtId="0" fontId="25" fillId="0" borderId="13" xfId="0" applyFont="1" applyBorder="1" applyAlignment="1">
      <alignment vertical="center" wrapText="1"/>
    </xf>
    <xf numFmtId="49" fontId="21" fillId="0" borderId="0" xfId="0" applyNumberFormat="1" applyFont="1" applyFill="1" applyBorder="1" applyAlignment="1">
      <alignment horizontal="left" vertical="top" wrapText="1" readingOrder="1"/>
    </xf>
    <xf numFmtId="2" fontId="12" fillId="0" borderId="0" xfId="0" applyNumberFormat="1" applyFont="1" applyFill="1" applyBorder="1" applyAlignment="1">
      <alignment/>
    </xf>
    <xf numFmtId="209" fontId="17" fillId="0" borderId="26" xfId="0" applyNumberFormat="1" applyFont="1" applyFill="1" applyBorder="1" applyAlignment="1">
      <alignment horizontal="center" vertical="center"/>
    </xf>
    <xf numFmtId="0" fontId="21" fillId="0" borderId="13" xfId="56" applyFont="1" applyFill="1" applyBorder="1" applyAlignment="1">
      <alignment horizontal="left" vertical="center" wrapText="1"/>
    </xf>
    <xf numFmtId="0" fontId="17" fillId="0" borderId="13" xfId="56" applyFont="1" applyFill="1" applyBorder="1" applyAlignment="1">
      <alignment horizontal="left" vertical="center" wrapText="1"/>
    </xf>
    <xf numFmtId="0" fontId="24" fillId="0" borderId="13" xfId="0" applyNumberFormat="1" applyFont="1" applyFill="1" applyBorder="1" applyAlignment="1">
      <alignment horizontal="left" vertical="center" wrapText="1" readingOrder="1"/>
    </xf>
    <xf numFmtId="49" fontId="17" fillId="0" borderId="13" xfId="0" applyNumberFormat="1" applyFont="1" applyFill="1" applyBorder="1" applyAlignment="1">
      <alignment horizontal="left" vertical="center" wrapText="1" readingOrder="1"/>
    </xf>
    <xf numFmtId="2" fontId="17" fillId="34" borderId="13" xfId="0" applyNumberFormat="1" applyFont="1" applyFill="1" applyBorder="1" applyAlignment="1">
      <alignment horizontal="center" vertical="center"/>
    </xf>
    <xf numFmtId="49" fontId="26" fillId="0" borderId="30" xfId="0" applyNumberFormat="1" applyFont="1" applyFill="1" applyBorder="1" applyAlignment="1">
      <alignment horizontal="center" vertical="center"/>
    </xf>
    <xf numFmtId="0" fontId="26" fillId="0" borderId="28" xfId="0" applyNumberFormat="1" applyFont="1" applyFill="1" applyBorder="1" applyAlignment="1">
      <alignment horizontal="center" vertical="center"/>
    </xf>
    <xf numFmtId="0" fontId="30" fillId="0" borderId="31" xfId="0" applyNumberFormat="1" applyFont="1" applyFill="1" applyBorder="1" applyAlignment="1">
      <alignment horizontal="center" vertical="center" wrapText="1" readingOrder="1"/>
    </xf>
    <xf numFmtId="0" fontId="25" fillId="0" borderId="32" xfId="0" applyNumberFormat="1" applyFont="1" applyFill="1" applyBorder="1" applyAlignment="1">
      <alignment horizontal="left" vertical="top" wrapText="1" readingOrder="1"/>
    </xf>
    <xf numFmtId="0" fontId="28" fillId="0" borderId="32" xfId="0" applyNumberFormat="1" applyFont="1" applyFill="1" applyBorder="1" applyAlignment="1">
      <alignment horizontal="left" vertical="top" wrapText="1" readingOrder="1"/>
    </xf>
    <xf numFmtId="49" fontId="22" fillId="0" borderId="30" xfId="0" applyNumberFormat="1" applyFont="1" applyFill="1" applyBorder="1" applyAlignment="1">
      <alignment horizontal="center" vertical="center"/>
    </xf>
    <xf numFmtId="0" fontId="22" fillId="0" borderId="28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left" vertical="top" wrapText="1" readingOrder="1"/>
    </xf>
    <xf numFmtId="49" fontId="21" fillId="34" borderId="13" xfId="0" applyNumberFormat="1" applyFont="1" applyFill="1" applyBorder="1" applyAlignment="1">
      <alignment horizontal="left" vertical="top" wrapText="1"/>
    </xf>
    <xf numFmtId="49" fontId="26" fillId="0" borderId="33" xfId="0" applyNumberFormat="1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0" fontId="30" fillId="0" borderId="32" xfId="0" applyNumberFormat="1" applyFont="1" applyFill="1" applyBorder="1" applyAlignment="1">
      <alignment horizontal="center" vertical="center" wrapText="1" readingOrder="1"/>
    </xf>
    <xf numFmtId="0" fontId="22" fillId="0" borderId="34" xfId="0" applyFont="1" applyFill="1" applyBorder="1" applyAlignment="1">
      <alignment vertical="center"/>
    </xf>
    <xf numFmtId="0" fontId="26" fillId="0" borderId="27" xfId="0" applyNumberFormat="1" applyFont="1" applyFill="1" applyBorder="1" applyAlignment="1">
      <alignment horizontal="center" vertical="center"/>
    </xf>
    <xf numFmtId="0" fontId="26" fillId="0" borderId="35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 vertical="center"/>
    </xf>
    <xf numFmtId="209" fontId="10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49" fontId="29" fillId="0" borderId="13" xfId="0" applyNumberFormat="1" applyFont="1" applyFill="1" applyBorder="1" applyAlignment="1">
      <alignment horizontal="left" vertical="top" wrapText="1" readingOrder="1"/>
    </xf>
    <xf numFmtId="49" fontId="21" fillId="0" borderId="15" xfId="0" applyNumberFormat="1" applyFont="1" applyFill="1" applyBorder="1" applyAlignment="1">
      <alignment horizontal="left" vertical="center" wrapText="1" readingOrder="1"/>
    </xf>
    <xf numFmtId="49" fontId="26" fillId="0" borderId="27" xfId="0" applyNumberFormat="1" applyFont="1" applyFill="1" applyBorder="1" applyAlignment="1">
      <alignment horizontal="center" vertical="center"/>
    </xf>
    <xf numFmtId="49" fontId="26" fillId="0" borderId="35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left" vertical="top" wrapText="1"/>
    </xf>
    <xf numFmtId="49" fontId="29" fillId="33" borderId="13" xfId="0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wrapText="1"/>
    </xf>
    <xf numFmtId="49" fontId="26" fillId="0" borderId="12" xfId="0" applyNumberFormat="1" applyFont="1" applyFill="1" applyBorder="1" applyAlignment="1">
      <alignment horizontal="center" wrapText="1"/>
    </xf>
    <xf numFmtId="213" fontId="17" fillId="0" borderId="13" xfId="0" applyNumberFormat="1" applyFont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vertical="top" wrapText="1"/>
    </xf>
    <xf numFmtId="0" fontId="26" fillId="33" borderId="36" xfId="0" applyFont="1" applyFill="1" applyBorder="1" applyAlignment="1">
      <alignment horizontal="center"/>
    </xf>
    <xf numFmtId="0" fontId="26" fillId="33" borderId="26" xfId="0" applyFont="1" applyFill="1" applyBorder="1" applyAlignment="1">
      <alignment horizontal="center"/>
    </xf>
    <xf numFmtId="0" fontId="26" fillId="33" borderId="37" xfId="0" applyFont="1" applyFill="1" applyBorder="1" applyAlignment="1">
      <alignment horizontal="center"/>
    </xf>
    <xf numFmtId="0" fontId="26" fillId="33" borderId="38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top" wrapText="1"/>
    </xf>
    <xf numFmtId="49" fontId="29" fillId="33" borderId="24" xfId="0" applyNumberFormat="1" applyFont="1" applyFill="1" applyBorder="1" applyAlignment="1">
      <alignment horizontal="center"/>
    </xf>
    <xf numFmtId="209" fontId="17" fillId="0" borderId="24" xfId="0" applyNumberFormat="1" applyFont="1" applyFill="1" applyBorder="1" applyAlignment="1">
      <alignment horizontal="center" vertical="center" wrapText="1"/>
    </xf>
    <xf numFmtId="209" fontId="17" fillId="0" borderId="39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/>
    </xf>
    <xf numFmtId="49" fontId="28" fillId="0" borderId="15" xfId="0" applyNumberFormat="1" applyFont="1" applyFill="1" applyBorder="1" applyAlignment="1">
      <alignment wrapText="1"/>
    </xf>
    <xf numFmtId="49" fontId="38" fillId="0" borderId="15" xfId="0" applyNumberFormat="1" applyFont="1" applyFill="1" applyBorder="1" applyAlignment="1">
      <alignment horizontal="center" vertical="top" wrapText="1"/>
    </xf>
    <xf numFmtId="209" fontId="17" fillId="0" borderId="1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209" fontId="17" fillId="0" borderId="19" xfId="0" applyNumberFormat="1" applyFont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vertical="center" wrapText="1"/>
    </xf>
    <xf numFmtId="49" fontId="21" fillId="0" borderId="18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 wrapText="1"/>
    </xf>
    <xf numFmtId="49" fontId="21" fillId="0" borderId="12" xfId="0" applyNumberFormat="1" applyFont="1" applyFill="1" applyBorder="1" applyAlignment="1" quotePrefix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2" fontId="17" fillId="0" borderId="13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17" fillId="0" borderId="38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49" fontId="17" fillId="0" borderId="24" xfId="0" applyNumberFormat="1" applyFont="1" applyFill="1" applyBorder="1" applyAlignment="1">
      <alignment horizontal="right" vertical="center" wrapText="1"/>
    </xf>
    <xf numFmtId="49" fontId="17" fillId="0" borderId="13" xfId="0" applyNumberFormat="1" applyFont="1" applyFill="1" applyBorder="1" applyAlignment="1">
      <alignment horizontal="right" vertical="center" wrapText="1"/>
    </xf>
    <xf numFmtId="49" fontId="17" fillId="0" borderId="40" xfId="0" applyNumberFormat="1" applyFont="1" applyFill="1" applyBorder="1" applyAlignment="1">
      <alignment horizontal="center" vertical="center" wrapText="1"/>
    </xf>
    <xf numFmtId="49" fontId="17" fillId="0" borderId="4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203" fontId="24" fillId="0" borderId="24" xfId="0" applyNumberFormat="1" applyFont="1" applyFill="1" applyBorder="1" applyAlignment="1">
      <alignment horizontal="center" vertical="center" wrapText="1"/>
    </xf>
    <xf numFmtId="203" fontId="24" fillId="0" borderId="13" xfId="0" applyNumberFormat="1" applyFont="1" applyFill="1" applyBorder="1" applyAlignment="1">
      <alignment horizontal="center" vertical="center" wrapText="1"/>
    </xf>
    <xf numFmtId="0" fontId="17" fillId="0" borderId="24" xfId="0" applyNumberFormat="1" applyFont="1" applyFill="1" applyBorder="1" applyAlignment="1">
      <alignment horizontal="center" vertical="center" wrapText="1" readingOrder="1"/>
    </xf>
    <xf numFmtId="0" fontId="17" fillId="0" borderId="13" xfId="0" applyNumberFormat="1" applyFont="1" applyFill="1" applyBorder="1" applyAlignment="1">
      <alignment horizontal="center" vertical="center" wrapText="1" readingOrder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9" fillId="33" borderId="38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13" xfId="0" applyFont="1" applyBorder="1" applyAlignment="1">
      <alignment horizontal="center"/>
    </xf>
    <xf numFmtId="0" fontId="24" fillId="0" borderId="24" xfId="0" applyFont="1" applyFill="1" applyBorder="1" applyAlignment="1">
      <alignment horizontal="center" vertical="center" textRotation="90" wrapText="1"/>
    </xf>
    <xf numFmtId="0" fontId="24" fillId="0" borderId="13" xfId="0" applyFont="1" applyFill="1" applyBorder="1" applyAlignment="1">
      <alignment horizontal="center" vertical="center" textRotation="90" wrapText="1"/>
    </xf>
    <xf numFmtId="203" fontId="24" fillId="0" borderId="24" xfId="0" applyNumberFormat="1" applyFont="1" applyFill="1" applyBorder="1" applyAlignment="1">
      <alignment horizontal="center" vertical="center" textRotation="90" wrapText="1"/>
    </xf>
    <xf numFmtId="203" fontId="24" fillId="0" borderId="13" xfId="0" applyNumberFormat="1" applyFont="1" applyFill="1" applyBorder="1" applyAlignment="1">
      <alignment horizontal="center" vertical="center" textRotation="90" wrapText="1"/>
    </xf>
    <xf numFmtId="0" fontId="2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20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209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wrapText="1"/>
    </xf>
    <xf numFmtId="49" fontId="17" fillId="0" borderId="24" xfId="0" applyNumberFormat="1" applyFont="1" applyFill="1" applyBorder="1" applyAlignment="1">
      <alignment vertical="center" wrapText="1"/>
    </xf>
    <xf numFmtId="49" fontId="17" fillId="0" borderId="13" xfId="0" applyNumberFormat="1" applyFont="1" applyFill="1" applyBorder="1" applyAlignment="1">
      <alignment vertical="center" wrapText="1"/>
    </xf>
    <xf numFmtId="49" fontId="21" fillId="0" borderId="13" xfId="0" applyNumberFormat="1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vertical="top" wrapText="1"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3" xfId="56" applyFont="1" applyFill="1" applyBorder="1" applyAlignment="1">
      <alignment vertical="center" wrapText="1"/>
    </xf>
    <xf numFmtId="49" fontId="21" fillId="0" borderId="15" xfId="0" applyNumberFormat="1" applyFont="1" applyFill="1" applyBorder="1" applyAlignment="1">
      <alignment vertical="center" wrapText="1"/>
    </xf>
    <xf numFmtId="0" fontId="21" fillId="0" borderId="43" xfId="56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49" fontId="21" fillId="0" borderId="0" xfId="0" applyNumberFormat="1" applyFont="1" applyAlignment="1">
      <alignment/>
    </xf>
    <xf numFmtId="49" fontId="21" fillId="0" borderId="20" xfId="0" applyNumberFormat="1" applyFont="1" applyBorder="1" applyAlignment="1">
      <alignment vertical="center" wrapText="1"/>
    </xf>
    <xf numFmtId="49" fontId="17" fillId="0" borderId="16" xfId="0" applyNumberFormat="1" applyFont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ntr_arm10_Bord_900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eft_arm10_BordWW_900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46">
      <selection activeCell="B50" sqref="B50"/>
    </sheetView>
  </sheetViews>
  <sheetFormatPr defaultColWidth="9.140625" defaultRowHeight="12.75"/>
  <cols>
    <col min="1" max="1" width="8.421875" style="105" customWidth="1"/>
    <col min="2" max="2" width="51.421875" style="105" customWidth="1"/>
    <col min="3" max="3" width="9.8515625" style="105" customWidth="1"/>
    <col min="4" max="4" width="12.140625" style="128" customWidth="1"/>
    <col min="5" max="5" width="12.140625" style="132" customWidth="1"/>
    <col min="6" max="6" width="10.00390625" style="105" customWidth="1"/>
    <col min="7" max="7" width="9.140625" style="105" customWidth="1"/>
    <col min="8" max="8" width="12.00390625" style="105" bestFit="1" customWidth="1"/>
    <col min="9" max="9" width="11.28125" style="105" bestFit="1" customWidth="1"/>
    <col min="10" max="10" width="12.00390625" style="105" customWidth="1"/>
    <col min="11" max="11" width="17.421875" style="105" customWidth="1"/>
    <col min="12" max="16384" width="9.140625" style="105" customWidth="1"/>
  </cols>
  <sheetData>
    <row r="1" spans="3:6" ht="14.25">
      <c r="C1" s="444" t="s">
        <v>427</v>
      </c>
      <c r="D1" s="444"/>
      <c r="E1" s="444"/>
      <c r="F1" s="444"/>
    </row>
    <row r="2" spans="3:6" ht="14.25">
      <c r="C2" s="444" t="s">
        <v>451</v>
      </c>
      <c r="D2" s="444"/>
      <c r="E2" s="444"/>
      <c r="F2" s="444"/>
    </row>
    <row r="3" spans="3:6" ht="14.25">
      <c r="C3" s="444" t="s">
        <v>493</v>
      </c>
      <c r="D3" s="444"/>
      <c r="E3" s="444"/>
      <c r="F3" s="444"/>
    </row>
    <row r="4" spans="1:6" s="101" customFormat="1" ht="20.25">
      <c r="A4" s="438" t="s">
        <v>88</v>
      </c>
      <c r="B4" s="438"/>
      <c r="C4" s="438"/>
      <c r="D4" s="438"/>
      <c r="E4" s="438"/>
      <c r="F4" s="438"/>
    </row>
    <row r="5" spans="1:6" s="102" customFormat="1" ht="17.25">
      <c r="A5" s="439" t="s">
        <v>89</v>
      </c>
      <c r="B5" s="439"/>
      <c r="C5" s="439"/>
      <c r="D5" s="439"/>
      <c r="E5" s="439"/>
      <c r="F5" s="439"/>
    </row>
    <row r="6" spans="1:6" ht="14.25" thickBot="1">
      <c r="A6" s="103"/>
      <c r="B6" s="104"/>
      <c r="C6" s="103"/>
      <c r="D6" s="129"/>
      <c r="F6" s="106" t="s">
        <v>90</v>
      </c>
    </row>
    <row r="7" spans="1:6" s="107" customFormat="1" ht="22.5" customHeight="1">
      <c r="A7" s="440" t="s">
        <v>91</v>
      </c>
      <c r="B7" s="510" t="s">
        <v>92</v>
      </c>
      <c r="C7" s="442" t="s">
        <v>93</v>
      </c>
      <c r="D7" s="445" t="s">
        <v>270</v>
      </c>
      <c r="E7" s="447" t="s">
        <v>337</v>
      </c>
      <c r="F7" s="448"/>
    </row>
    <row r="8" spans="1:6" s="107" customFormat="1" ht="71.25" customHeight="1">
      <c r="A8" s="441"/>
      <c r="B8" s="511"/>
      <c r="C8" s="443"/>
      <c r="D8" s="446"/>
      <c r="E8" s="99" t="s">
        <v>271</v>
      </c>
      <c r="F8" s="147" t="s">
        <v>272</v>
      </c>
    </row>
    <row r="9" spans="1:6" s="108" customFormat="1" ht="14.25">
      <c r="A9" s="270" t="s">
        <v>17</v>
      </c>
      <c r="B9" s="115">
        <v>2</v>
      </c>
      <c r="C9" s="112">
        <v>3</v>
      </c>
      <c r="D9" s="315">
        <v>4</v>
      </c>
      <c r="E9" s="112">
        <v>5</v>
      </c>
      <c r="F9" s="147">
        <v>6</v>
      </c>
    </row>
    <row r="10" spans="1:11" s="109" customFormat="1" ht="31.5">
      <c r="A10" s="317">
        <v>1000</v>
      </c>
      <c r="B10" s="316" t="s">
        <v>242</v>
      </c>
      <c r="C10" s="100"/>
      <c r="D10" s="271">
        <f>E10+F10</f>
        <v>2263114.7</v>
      </c>
      <c r="E10" s="271">
        <f>E12+E57+E73</f>
        <v>2233114.7</v>
      </c>
      <c r="F10" s="318">
        <f>F57+F103</f>
        <v>30000</v>
      </c>
      <c r="H10" s="348"/>
      <c r="I10" s="348"/>
      <c r="J10" s="348"/>
      <c r="K10" s="348"/>
    </row>
    <row r="11" spans="1:12" s="104" customFormat="1" ht="14.25">
      <c r="A11" s="94"/>
      <c r="B11" s="512" t="s">
        <v>94</v>
      </c>
      <c r="C11" s="100"/>
      <c r="D11" s="141"/>
      <c r="E11" s="141"/>
      <c r="F11" s="110"/>
      <c r="L11" s="396"/>
    </row>
    <row r="12" spans="1:6" s="104" customFormat="1" ht="16.5">
      <c r="A12" s="97">
        <v>1100</v>
      </c>
      <c r="B12" s="111" t="s">
        <v>95</v>
      </c>
      <c r="C12" s="112">
        <v>7100</v>
      </c>
      <c r="D12" s="271">
        <f>E12</f>
        <v>268335.4</v>
      </c>
      <c r="E12" s="271">
        <f>E15+E19+E22+E45</f>
        <v>268335.4</v>
      </c>
      <c r="F12" s="113" t="s">
        <v>264</v>
      </c>
    </row>
    <row r="13" spans="1:6" s="107" customFormat="1" ht="14.25">
      <c r="A13" s="94"/>
      <c r="B13" s="114" t="s">
        <v>96</v>
      </c>
      <c r="C13" s="93"/>
      <c r="D13" s="141"/>
      <c r="E13" s="141"/>
      <c r="F13" s="116"/>
    </row>
    <row r="14" spans="1:11" s="104" customFormat="1" ht="14.25">
      <c r="A14" s="94"/>
      <c r="B14" s="114" t="s">
        <v>97</v>
      </c>
      <c r="C14" s="93"/>
      <c r="D14" s="141"/>
      <c r="E14" s="141"/>
      <c r="F14" s="116"/>
      <c r="K14" s="396"/>
    </row>
    <row r="15" spans="1:6" s="107" customFormat="1" ht="14.25">
      <c r="A15" s="97">
        <v>1110</v>
      </c>
      <c r="B15" s="115" t="s">
        <v>98</v>
      </c>
      <c r="C15" s="112">
        <v>7131</v>
      </c>
      <c r="D15" s="271">
        <f>D17+D18</f>
        <v>36200</v>
      </c>
      <c r="E15" s="271">
        <f>E17+E18</f>
        <v>36200</v>
      </c>
      <c r="F15" s="113" t="s">
        <v>264</v>
      </c>
    </row>
    <row r="16" spans="1:9" s="104" customFormat="1" ht="14.25">
      <c r="A16" s="94"/>
      <c r="B16" s="114" t="s">
        <v>97</v>
      </c>
      <c r="C16" s="93"/>
      <c r="D16" s="141"/>
      <c r="E16" s="141"/>
      <c r="F16" s="116"/>
      <c r="I16" s="396"/>
    </row>
    <row r="17" spans="1:6" ht="27">
      <c r="A17" s="95" t="s">
        <v>284</v>
      </c>
      <c r="B17" s="114" t="s">
        <v>99</v>
      </c>
      <c r="C17" s="93"/>
      <c r="D17" s="275">
        <f>E17</f>
        <v>19300</v>
      </c>
      <c r="E17" s="275">
        <v>19300</v>
      </c>
      <c r="F17" s="116" t="s">
        <v>264</v>
      </c>
    </row>
    <row r="18" spans="1:6" ht="30" customHeight="1">
      <c r="A18" s="95" t="s">
        <v>285</v>
      </c>
      <c r="B18" s="114" t="s">
        <v>100</v>
      </c>
      <c r="C18" s="93"/>
      <c r="D18" s="275">
        <f>E18</f>
        <v>16900</v>
      </c>
      <c r="E18" s="275">
        <v>16900</v>
      </c>
      <c r="F18" s="116" t="s">
        <v>264</v>
      </c>
    </row>
    <row r="19" spans="1:6" s="107" customFormat="1" ht="21" customHeight="1">
      <c r="A19" s="97">
        <v>1120</v>
      </c>
      <c r="B19" s="115" t="s">
        <v>180</v>
      </c>
      <c r="C19" s="112">
        <v>7136</v>
      </c>
      <c r="D19" s="271">
        <f>D21</f>
        <v>179500</v>
      </c>
      <c r="E19" s="271">
        <f>E21</f>
        <v>179500</v>
      </c>
      <c r="F19" s="113" t="s">
        <v>264</v>
      </c>
    </row>
    <row r="20" spans="1:6" s="104" customFormat="1" ht="13.5">
      <c r="A20" s="94"/>
      <c r="B20" s="114" t="s">
        <v>97</v>
      </c>
      <c r="C20" s="93"/>
      <c r="D20" s="100"/>
      <c r="E20" s="100"/>
      <c r="F20" s="116"/>
    </row>
    <row r="21" spans="1:6" ht="19.5" customHeight="1">
      <c r="A21" s="95" t="s">
        <v>286</v>
      </c>
      <c r="B21" s="114" t="s">
        <v>181</v>
      </c>
      <c r="C21" s="93"/>
      <c r="D21" s="274">
        <f>E21</f>
        <v>179500</v>
      </c>
      <c r="E21" s="274">
        <v>179500</v>
      </c>
      <c r="F21" s="116" t="s">
        <v>264</v>
      </c>
    </row>
    <row r="22" spans="1:6" s="107" customFormat="1" ht="33.75" customHeight="1">
      <c r="A22" s="97">
        <v>1130</v>
      </c>
      <c r="B22" s="115" t="s">
        <v>182</v>
      </c>
      <c r="C22" s="112">
        <v>7145</v>
      </c>
      <c r="D22" s="272">
        <f>E22</f>
        <v>39935.4</v>
      </c>
      <c r="E22" s="272">
        <f>E24</f>
        <v>39935.4</v>
      </c>
      <c r="F22" s="113" t="s">
        <v>264</v>
      </c>
    </row>
    <row r="23" spans="1:6" s="104" customFormat="1" ht="13.5">
      <c r="A23" s="94"/>
      <c r="B23" s="114" t="s">
        <v>97</v>
      </c>
      <c r="C23" s="93"/>
      <c r="D23" s="100"/>
      <c r="E23" s="100"/>
      <c r="F23" s="116"/>
    </row>
    <row r="24" spans="1:6" ht="23.25" customHeight="1">
      <c r="A24" s="435" t="s">
        <v>287</v>
      </c>
      <c r="B24" s="513" t="s">
        <v>101</v>
      </c>
      <c r="C24" s="436" t="s">
        <v>102</v>
      </c>
      <c r="D24" s="437">
        <f>E24</f>
        <v>39935.4</v>
      </c>
      <c r="E24" s="437">
        <f>E27+E31+E32+E33+E34+E35+E36+E37+E39+E40+E41+E42+E43+E44</f>
        <v>39935.4</v>
      </c>
      <c r="F24" s="432" t="s">
        <v>264</v>
      </c>
    </row>
    <row r="25" spans="1:6" s="104" customFormat="1" ht="33.75" customHeight="1">
      <c r="A25" s="435"/>
      <c r="B25" s="513"/>
      <c r="C25" s="436"/>
      <c r="D25" s="437"/>
      <c r="E25" s="437"/>
      <c r="F25" s="432"/>
    </row>
    <row r="26" spans="1:6" s="104" customFormat="1" ht="13.5">
      <c r="A26" s="95"/>
      <c r="B26" s="114" t="s">
        <v>97</v>
      </c>
      <c r="C26" s="93"/>
      <c r="D26" s="100"/>
      <c r="E26" s="93"/>
      <c r="F26" s="116"/>
    </row>
    <row r="27" spans="1:11" s="104" customFormat="1" ht="62.25" customHeight="1">
      <c r="A27" s="95" t="s">
        <v>288</v>
      </c>
      <c r="B27" s="114" t="s">
        <v>480</v>
      </c>
      <c r="C27" s="93"/>
      <c r="D27" s="273">
        <f>D29+D30</f>
        <v>1018</v>
      </c>
      <c r="E27" s="273">
        <f>E29+E30</f>
        <v>1018</v>
      </c>
      <c r="F27" s="116" t="s">
        <v>264</v>
      </c>
      <c r="H27" s="369"/>
      <c r="I27" s="369"/>
      <c r="J27" s="369"/>
      <c r="K27" s="369"/>
    </row>
    <row r="28" spans="1:6" s="104" customFormat="1" ht="14.25">
      <c r="A28" s="117"/>
      <c r="B28" s="114" t="s">
        <v>339</v>
      </c>
      <c r="C28" s="93"/>
      <c r="D28" s="112"/>
      <c r="E28" s="112"/>
      <c r="F28" s="116"/>
    </row>
    <row r="29" spans="1:6" s="104" customFormat="1" ht="15.75" customHeight="1">
      <c r="A29" s="95" t="s">
        <v>289</v>
      </c>
      <c r="B29" s="114" t="s">
        <v>183</v>
      </c>
      <c r="C29" s="93"/>
      <c r="D29" s="274">
        <f aca="true" t="shared" si="0" ref="D29:D36">E29</f>
        <v>1000</v>
      </c>
      <c r="E29" s="274">
        <v>1000</v>
      </c>
      <c r="F29" s="116" t="s">
        <v>264</v>
      </c>
    </row>
    <row r="30" spans="1:6" s="104" customFormat="1" ht="17.25" customHeight="1">
      <c r="A30" s="95" t="s">
        <v>290</v>
      </c>
      <c r="B30" s="114" t="s">
        <v>184</v>
      </c>
      <c r="C30" s="93"/>
      <c r="D30" s="274">
        <f t="shared" si="0"/>
        <v>18</v>
      </c>
      <c r="E30" s="274">
        <v>18</v>
      </c>
      <c r="F30" s="116" t="s">
        <v>264</v>
      </c>
    </row>
    <row r="31" spans="1:6" s="104" customFormat="1" ht="116.25" customHeight="1">
      <c r="A31" s="95" t="s">
        <v>291</v>
      </c>
      <c r="B31" s="514" t="s">
        <v>391</v>
      </c>
      <c r="C31" s="93"/>
      <c r="D31" s="274">
        <f t="shared" si="0"/>
        <v>36</v>
      </c>
      <c r="E31" s="274">
        <v>36</v>
      </c>
      <c r="F31" s="116" t="s">
        <v>264</v>
      </c>
    </row>
    <row r="32" spans="1:6" s="104" customFormat="1" ht="48.75" customHeight="1">
      <c r="A32" s="94" t="s">
        <v>292</v>
      </c>
      <c r="B32" s="114" t="s">
        <v>185</v>
      </c>
      <c r="C32" s="93"/>
      <c r="D32" s="274">
        <f t="shared" si="0"/>
        <v>30</v>
      </c>
      <c r="E32" s="274">
        <v>30</v>
      </c>
      <c r="F32" s="116" t="s">
        <v>264</v>
      </c>
    </row>
    <row r="33" spans="1:6" s="104" customFormat="1" ht="60.75" customHeight="1">
      <c r="A33" s="95" t="s">
        <v>293</v>
      </c>
      <c r="B33" s="114" t="s">
        <v>476</v>
      </c>
      <c r="C33" s="93"/>
      <c r="D33" s="274">
        <f>E33</f>
        <v>23871.4</v>
      </c>
      <c r="E33" s="274">
        <v>23871.4</v>
      </c>
      <c r="F33" s="116" t="s">
        <v>264</v>
      </c>
    </row>
    <row r="34" spans="1:6" s="104" customFormat="1" ht="72.75" customHeight="1">
      <c r="A34" s="95" t="s">
        <v>294</v>
      </c>
      <c r="B34" s="114" t="s">
        <v>477</v>
      </c>
      <c r="C34" s="93"/>
      <c r="D34" s="274">
        <f t="shared" si="0"/>
        <v>850</v>
      </c>
      <c r="E34" s="274">
        <v>850</v>
      </c>
      <c r="F34" s="116" t="s">
        <v>264</v>
      </c>
    </row>
    <row r="35" spans="1:6" s="104" customFormat="1" ht="78.75" customHeight="1">
      <c r="A35" s="95" t="s">
        <v>295</v>
      </c>
      <c r="B35" s="515" t="s">
        <v>473</v>
      </c>
      <c r="C35" s="93"/>
      <c r="D35" s="274">
        <f t="shared" si="0"/>
        <v>3200</v>
      </c>
      <c r="E35" s="274">
        <v>3200</v>
      </c>
      <c r="F35" s="116" t="s">
        <v>264</v>
      </c>
    </row>
    <row r="36" spans="1:6" s="104" customFormat="1" ht="82.5" customHeight="1">
      <c r="A36" s="95" t="s">
        <v>296</v>
      </c>
      <c r="B36" s="114" t="s">
        <v>478</v>
      </c>
      <c r="C36" s="93"/>
      <c r="D36" s="274">
        <f t="shared" si="0"/>
        <v>500</v>
      </c>
      <c r="E36" s="274">
        <v>500</v>
      </c>
      <c r="F36" s="116" t="s">
        <v>264</v>
      </c>
    </row>
    <row r="37" spans="1:6" s="104" customFormat="1" ht="91.5" customHeight="1">
      <c r="A37" s="95" t="s">
        <v>297</v>
      </c>
      <c r="B37" s="515" t="s">
        <v>542</v>
      </c>
      <c r="C37" s="93"/>
      <c r="D37" s="274">
        <f aca="true" t="shared" si="1" ref="D37:D44">E37</f>
        <v>3000</v>
      </c>
      <c r="E37" s="274">
        <v>3000</v>
      </c>
      <c r="F37" s="116" t="s">
        <v>264</v>
      </c>
    </row>
    <row r="38" spans="1:6" s="104" customFormat="1" ht="37.5" customHeight="1" hidden="1">
      <c r="A38" s="95" t="s">
        <v>298</v>
      </c>
      <c r="B38" s="114" t="s">
        <v>186</v>
      </c>
      <c r="C38" s="93"/>
      <c r="D38" s="274">
        <f t="shared" si="1"/>
        <v>0</v>
      </c>
      <c r="E38" s="274">
        <v>0</v>
      </c>
      <c r="F38" s="116" t="s">
        <v>264</v>
      </c>
    </row>
    <row r="39" spans="1:6" s="107" customFormat="1" ht="63" customHeight="1">
      <c r="A39" s="95" t="s">
        <v>299</v>
      </c>
      <c r="B39" s="114" t="s">
        <v>187</v>
      </c>
      <c r="C39" s="93"/>
      <c r="D39" s="274">
        <f t="shared" si="1"/>
        <v>0</v>
      </c>
      <c r="E39" s="274">
        <v>0</v>
      </c>
      <c r="F39" s="116" t="s">
        <v>262</v>
      </c>
    </row>
    <row r="40" spans="1:6" s="104" customFormat="1" ht="58.5" customHeight="1">
      <c r="A40" s="95" t="s">
        <v>403</v>
      </c>
      <c r="B40" s="515" t="s">
        <v>475</v>
      </c>
      <c r="C40" s="93"/>
      <c r="D40" s="274">
        <f t="shared" si="1"/>
        <v>775</v>
      </c>
      <c r="E40" s="274">
        <v>775</v>
      </c>
      <c r="F40" s="116" t="s">
        <v>264</v>
      </c>
    </row>
    <row r="41" spans="1:6" s="104" customFormat="1" ht="81" customHeight="1">
      <c r="A41" s="94" t="s">
        <v>420</v>
      </c>
      <c r="B41" s="515" t="s">
        <v>474</v>
      </c>
      <c r="C41" s="93"/>
      <c r="D41" s="274">
        <f t="shared" si="1"/>
        <v>540</v>
      </c>
      <c r="E41" s="274">
        <v>540</v>
      </c>
      <c r="F41" s="116" t="s">
        <v>262</v>
      </c>
    </row>
    <row r="42" spans="1:6" s="104" customFormat="1" ht="44.25" customHeight="1">
      <c r="A42" s="94" t="s">
        <v>425</v>
      </c>
      <c r="B42" s="509" t="s">
        <v>479</v>
      </c>
      <c r="C42" s="93"/>
      <c r="D42" s="274">
        <f t="shared" si="1"/>
        <v>4265</v>
      </c>
      <c r="E42" s="274">
        <v>4265</v>
      </c>
      <c r="F42" s="116"/>
    </row>
    <row r="43" spans="1:6" s="104" customFormat="1" ht="81" customHeight="1">
      <c r="A43" s="94" t="s">
        <v>426</v>
      </c>
      <c r="B43" s="515" t="s">
        <v>543</v>
      </c>
      <c r="C43" s="93"/>
      <c r="D43" s="274">
        <f t="shared" si="1"/>
        <v>1100</v>
      </c>
      <c r="E43" s="274">
        <v>1100</v>
      </c>
      <c r="F43" s="116"/>
    </row>
    <row r="44" spans="1:6" s="104" customFormat="1" ht="60.75" customHeight="1">
      <c r="A44" s="94" t="s">
        <v>435</v>
      </c>
      <c r="B44" s="114" t="s">
        <v>453</v>
      </c>
      <c r="C44" s="93"/>
      <c r="D44" s="274">
        <f t="shared" si="1"/>
        <v>750</v>
      </c>
      <c r="E44" s="274">
        <v>750</v>
      </c>
      <c r="F44" s="116"/>
    </row>
    <row r="45" spans="1:6" ht="43.5" customHeight="1">
      <c r="A45" s="97">
        <v>1150</v>
      </c>
      <c r="B45" s="115" t="s">
        <v>188</v>
      </c>
      <c r="C45" s="112">
        <v>7146</v>
      </c>
      <c r="D45" s="271">
        <f>D47</f>
        <v>12700</v>
      </c>
      <c r="E45" s="271">
        <f>E47</f>
        <v>12700</v>
      </c>
      <c r="F45" s="113" t="s">
        <v>264</v>
      </c>
    </row>
    <row r="46" spans="1:6" s="104" customFormat="1" ht="13.5">
      <c r="A46" s="94"/>
      <c r="B46" s="114" t="s">
        <v>97</v>
      </c>
      <c r="C46" s="93"/>
      <c r="D46" s="100"/>
      <c r="E46" s="100"/>
      <c r="F46" s="116"/>
    </row>
    <row r="47" spans="1:6" s="104" customFormat="1" ht="24.75" customHeight="1">
      <c r="A47" s="95" t="s">
        <v>300</v>
      </c>
      <c r="B47" s="114" t="s">
        <v>189</v>
      </c>
      <c r="C47" s="93"/>
      <c r="D47" s="273">
        <f>D49+D50</f>
        <v>12700</v>
      </c>
      <c r="E47" s="273">
        <f>E49+E50</f>
        <v>12700</v>
      </c>
      <c r="F47" s="116" t="s">
        <v>264</v>
      </c>
    </row>
    <row r="48" spans="1:6" s="107" customFormat="1" ht="21" customHeight="1">
      <c r="A48" s="95"/>
      <c r="B48" s="114" t="s">
        <v>97</v>
      </c>
      <c r="C48" s="93"/>
      <c r="D48" s="100"/>
      <c r="E48" s="93"/>
      <c r="F48" s="116"/>
    </row>
    <row r="49" spans="1:6" s="104" customFormat="1" ht="99" customHeight="1">
      <c r="A49" s="95" t="s">
        <v>301</v>
      </c>
      <c r="B49" s="114" t="s">
        <v>190</v>
      </c>
      <c r="C49" s="93"/>
      <c r="D49" s="274">
        <f>E49</f>
        <v>3200</v>
      </c>
      <c r="E49" s="274">
        <v>3200</v>
      </c>
      <c r="F49" s="116" t="s">
        <v>264</v>
      </c>
    </row>
    <row r="50" spans="1:6" ht="90.75" customHeight="1">
      <c r="A50" s="94" t="s">
        <v>302</v>
      </c>
      <c r="B50" s="514" t="s">
        <v>191</v>
      </c>
      <c r="C50" s="93"/>
      <c r="D50" s="274">
        <f>E50</f>
        <v>9500</v>
      </c>
      <c r="E50" s="274">
        <v>9500</v>
      </c>
      <c r="F50" s="116" t="s">
        <v>264</v>
      </c>
    </row>
    <row r="51" spans="1:6" s="104" customFormat="1" ht="20.25" customHeight="1">
      <c r="A51" s="97">
        <v>1160</v>
      </c>
      <c r="B51" s="115" t="s">
        <v>192</v>
      </c>
      <c r="C51" s="112">
        <v>7161</v>
      </c>
      <c r="D51" s="99" t="s">
        <v>16</v>
      </c>
      <c r="E51" s="99" t="s">
        <v>16</v>
      </c>
      <c r="F51" s="113" t="s">
        <v>264</v>
      </c>
    </row>
    <row r="52" spans="1:6" s="104" customFormat="1" ht="20.25" customHeight="1">
      <c r="A52" s="94"/>
      <c r="B52" s="114" t="s">
        <v>97</v>
      </c>
      <c r="C52" s="93"/>
      <c r="D52" s="100"/>
      <c r="E52" s="100"/>
      <c r="F52" s="116"/>
    </row>
    <row r="53" spans="1:6" s="104" customFormat="1" ht="46.5" customHeight="1">
      <c r="A53" s="95" t="s">
        <v>303</v>
      </c>
      <c r="B53" s="114" t="s">
        <v>193</v>
      </c>
      <c r="C53" s="93"/>
      <c r="D53" s="93" t="s">
        <v>16</v>
      </c>
      <c r="E53" s="93" t="s">
        <v>16</v>
      </c>
      <c r="F53" s="116" t="s">
        <v>264</v>
      </c>
    </row>
    <row r="54" spans="1:6" s="107" customFormat="1" ht="20.25" customHeight="1">
      <c r="A54" s="95"/>
      <c r="B54" s="114" t="s">
        <v>194</v>
      </c>
      <c r="C54" s="93"/>
      <c r="D54" s="100"/>
      <c r="E54" s="93"/>
      <c r="F54" s="116"/>
    </row>
    <row r="55" spans="1:6" s="104" customFormat="1" ht="20.25" customHeight="1">
      <c r="A55" s="96" t="s">
        <v>304</v>
      </c>
      <c r="B55" s="114" t="s">
        <v>195</v>
      </c>
      <c r="C55" s="93"/>
      <c r="D55" s="93" t="s">
        <v>16</v>
      </c>
      <c r="E55" s="93" t="s">
        <v>16</v>
      </c>
      <c r="F55" s="116" t="s">
        <v>264</v>
      </c>
    </row>
    <row r="56" spans="1:6" s="107" customFormat="1" ht="20.25" customHeight="1">
      <c r="A56" s="96" t="s">
        <v>305</v>
      </c>
      <c r="B56" s="114" t="s">
        <v>196</v>
      </c>
      <c r="C56" s="93"/>
      <c r="D56" s="93" t="s">
        <v>16</v>
      </c>
      <c r="E56" s="93" t="s">
        <v>16</v>
      </c>
      <c r="F56" s="116" t="s">
        <v>264</v>
      </c>
    </row>
    <row r="57" spans="1:6" s="107" customFormat="1" ht="16.5">
      <c r="A57" s="97">
        <v>1200</v>
      </c>
      <c r="B57" s="111" t="s">
        <v>197</v>
      </c>
      <c r="C57" s="112">
        <v>7300</v>
      </c>
      <c r="D57" s="271">
        <f>E57+F57</f>
        <v>1507933.2</v>
      </c>
      <c r="E57" s="271">
        <f>E60</f>
        <v>1507933.2</v>
      </c>
      <c r="F57" s="286" t="str">
        <f>F69</f>
        <v>0</v>
      </c>
    </row>
    <row r="58" spans="1:6" s="107" customFormat="1" ht="27">
      <c r="A58" s="94"/>
      <c r="B58" s="114" t="s">
        <v>198</v>
      </c>
      <c r="C58" s="93"/>
      <c r="D58" s="100"/>
      <c r="E58" s="100"/>
      <c r="F58" s="116"/>
    </row>
    <row r="59" spans="1:6" ht="13.5">
      <c r="A59" s="94"/>
      <c r="B59" s="114" t="s">
        <v>97</v>
      </c>
      <c r="C59" s="93"/>
      <c r="D59" s="100"/>
      <c r="E59" s="100"/>
      <c r="F59" s="116"/>
    </row>
    <row r="60" spans="1:6" ht="37.5" customHeight="1">
      <c r="A60" s="97">
        <v>1250</v>
      </c>
      <c r="B60" s="115" t="s">
        <v>202</v>
      </c>
      <c r="C60" s="112">
        <v>7331</v>
      </c>
      <c r="D60" s="272">
        <f>E60</f>
        <v>1507933.2</v>
      </c>
      <c r="E60" s="272">
        <f>E63+E68</f>
        <v>1507933.2</v>
      </c>
      <c r="F60" s="113" t="s">
        <v>264</v>
      </c>
    </row>
    <row r="61" spans="1:6" ht="21.75" customHeight="1">
      <c r="A61" s="94"/>
      <c r="B61" s="114" t="s">
        <v>203</v>
      </c>
      <c r="C61" s="93"/>
      <c r="D61" s="272"/>
      <c r="E61" s="272"/>
      <c r="F61" s="116"/>
    </row>
    <row r="62" spans="1:6" ht="14.25">
      <c r="A62" s="94"/>
      <c r="B62" s="114" t="s">
        <v>339</v>
      </c>
      <c r="C62" s="93"/>
      <c r="D62" s="99"/>
      <c r="E62" s="99"/>
      <c r="F62" s="116"/>
    </row>
    <row r="63" spans="1:6" ht="27">
      <c r="A63" s="95" t="s">
        <v>306</v>
      </c>
      <c r="B63" s="114" t="s">
        <v>204</v>
      </c>
      <c r="C63" s="93"/>
      <c r="D63" s="274">
        <f>E63</f>
        <v>1492763.8</v>
      </c>
      <c r="E63" s="274">
        <v>1492763.8</v>
      </c>
      <c r="F63" s="116" t="s">
        <v>264</v>
      </c>
    </row>
    <row r="64" spans="1:6" ht="33.75" customHeight="1">
      <c r="A64" s="95" t="s">
        <v>307</v>
      </c>
      <c r="B64" s="114" t="s">
        <v>205</v>
      </c>
      <c r="C64" s="100"/>
      <c r="D64" s="296" t="str">
        <f>E64</f>
        <v>0</v>
      </c>
      <c r="E64" s="112" t="str">
        <f>E66</f>
        <v>0</v>
      </c>
      <c r="F64" s="116" t="s">
        <v>264</v>
      </c>
    </row>
    <row r="65" spans="1:6" s="107" customFormat="1" ht="14.25">
      <c r="A65" s="95"/>
      <c r="B65" s="114" t="s">
        <v>97</v>
      </c>
      <c r="C65" s="100"/>
      <c r="D65" s="112"/>
      <c r="E65" s="112"/>
      <c r="F65" s="116"/>
    </row>
    <row r="66" spans="1:6" s="104" customFormat="1" ht="63.75" customHeight="1">
      <c r="A66" s="95" t="s">
        <v>308</v>
      </c>
      <c r="B66" s="114" t="s">
        <v>206</v>
      </c>
      <c r="C66" s="93"/>
      <c r="D66" s="273" t="str">
        <f>E66</f>
        <v>0</v>
      </c>
      <c r="E66" s="112" t="s">
        <v>16</v>
      </c>
      <c r="F66" s="116" t="s">
        <v>264</v>
      </c>
    </row>
    <row r="67" spans="1:6" ht="40.5" customHeight="1" hidden="1">
      <c r="A67" s="95" t="s">
        <v>309</v>
      </c>
      <c r="B67" s="114" t="s">
        <v>207</v>
      </c>
      <c r="C67" s="93"/>
      <c r="D67" s="112"/>
      <c r="E67" s="112"/>
      <c r="F67" s="116" t="s">
        <v>264</v>
      </c>
    </row>
    <row r="68" spans="1:6" ht="48" customHeight="1">
      <c r="A68" s="95" t="s">
        <v>310</v>
      </c>
      <c r="B68" s="114" t="s">
        <v>208</v>
      </c>
      <c r="C68" s="100"/>
      <c r="D68" s="296">
        <f>E68</f>
        <v>15169.4</v>
      </c>
      <c r="E68" s="296">
        <v>15169.4</v>
      </c>
      <c r="F68" s="116" t="s">
        <v>264</v>
      </c>
    </row>
    <row r="69" spans="1:6" s="107" customFormat="1" ht="48.75" customHeight="1">
      <c r="A69" s="97">
        <v>1260</v>
      </c>
      <c r="B69" s="115" t="s">
        <v>209</v>
      </c>
      <c r="C69" s="112">
        <v>7332</v>
      </c>
      <c r="D69" s="272" t="str">
        <f>F69</f>
        <v>0</v>
      </c>
      <c r="E69" s="273" t="s">
        <v>264</v>
      </c>
      <c r="F69" s="286" t="str">
        <f>F72</f>
        <v>0</v>
      </c>
    </row>
    <row r="70" spans="1:6" s="104" customFormat="1" ht="16.5" customHeight="1">
      <c r="A70" s="94"/>
      <c r="B70" s="114" t="s">
        <v>210</v>
      </c>
      <c r="C70" s="93"/>
      <c r="D70" s="100"/>
      <c r="E70" s="93"/>
      <c r="F70" s="116"/>
    </row>
    <row r="71" spans="1:6" ht="13.5">
      <c r="A71" s="94"/>
      <c r="B71" s="114" t="s">
        <v>97</v>
      </c>
      <c r="C71" s="93"/>
      <c r="D71" s="100"/>
      <c r="E71" s="93"/>
      <c r="F71" s="116"/>
    </row>
    <row r="72" spans="1:6" s="107" customFormat="1" ht="48.75" customHeight="1">
      <c r="A72" s="95" t="s">
        <v>311</v>
      </c>
      <c r="B72" s="114" t="s">
        <v>211</v>
      </c>
      <c r="C72" s="100"/>
      <c r="D72" s="272" t="str">
        <f>F72</f>
        <v>0</v>
      </c>
      <c r="E72" s="93" t="s">
        <v>264</v>
      </c>
      <c r="F72" s="147" t="s">
        <v>16</v>
      </c>
    </row>
    <row r="73" spans="1:10" s="104" customFormat="1" ht="17.25" customHeight="1">
      <c r="A73" s="97">
        <v>1300</v>
      </c>
      <c r="B73" s="115" t="s">
        <v>212</v>
      </c>
      <c r="C73" s="112">
        <v>7400</v>
      </c>
      <c r="D73" s="272">
        <f>E73+F73</f>
        <v>486846.1</v>
      </c>
      <c r="E73" s="272">
        <f>E76+E82+E86+E97+E100+E107</f>
        <v>456846.1</v>
      </c>
      <c r="F73" s="286" t="str">
        <f>F103</f>
        <v>30000,0</v>
      </c>
      <c r="J73" s="396"/>
    </row>
    <row r="74" spans="1:6" ht="30" customHeight="1">
      <c r="A74" s="94"/>
      <c r="B74" s="114" t="s">
        <v>213</v>
      </c>
      <c r="C74" s="93"/>
      <c r="D74" s="100"/>
      <c r="E74" s="100"/>
      <c r="F74" s="116"/>
    </row>
    <row r="75" spans="1:6" ht="17.25" customHeight="1">
      <c r="A75" s="94"/>
      <c r="B75" s="114" t="s">
        <v>97</v>
      </c>
      <c r="C75" s="93"/>
      <c r="D75" s="100"/>
      <c r="E75" s="100"/>
      <c r="F75" s="116"/>
    </row>
    <row r="76" spans="1:6" s="104" customFormat="1" ht="21" customHeight="1">
      <c r="A76" s="97">
        <v>1330</v>
      </c>
      <c r="B76" s="115" t="s">
        <v>214</v>
      </c>
      <c r="C76" s="112">
        <v>7415</v>
      </c>
      <c r="D76" s="271">
        <f>E76</f>
        <v>221990</v>
      </c>
      <c r="E76" s="271">
        <f>E79+E80+E81</f>
        <v>221990</v>
      </c>
      <c r="F76" s="113" t="s">
        <v>264</v>
      </c>
    </row>
    <row r="77" spans="1:6" s="107" customFormat="1" ht="16.5" customHeight="1">
      <c r="A77" s="94"/>
      <c r="B77" s="114" t="s">
        <v>215</v>
      </c>
      <c r="C77" s="93"/>
      <c r="D77" s="272"/>
      <c r="E77" s="272"/>
      <c r="F77" s="116"/>
    </row>
    <row r="78" spans="1:6" ht="18" customHeight="1">
      <c r="A78" s="94"/>
      <c r="B78" s="114" t="s">
        <v>97</v>
      </c>
      <c r="C78" s="93"/>
      <c r="D78" s="99"/>
      <c r="E78" s="99"/>
      <c r="F78" s="116"/>
    </row>
    <row r="79" spans="1:6" s="107" customFormat="1" ht="32.25" customHeight="1">
      <c r="A79" s="95" t="s">
        <v>312</v>
      </c>
      <c r="B79" s="114" t="s">
        <v>216</v>
      </c>
      <c r="C79" s="100"/>
      <c r="D79" s="345">
        <f>E79</f>
        <v>91000</v>
      </c>
      <c r="E79" s="345">
        <v>91000</v>
      </c>
      <c r="F79" s="116" t="s">
        <v>264</v>
      </c>
    </row>
    <row r="80" spans="1:6" s="107" customFormat="1" ht="61.5" customHeight="1">
      <c r="A80" s="95" t="s">
        <v>313</v>
      </c>
      <c r="B80" s="114" t="s">
        <v>217</v>
      </c>
      <c r="C80" s="100"/>
      <c r="D80" s="345">
        <f>E80</f>
        <v>124400</v>
      </c>
      <c r="E80" s="345">
        <v>124400</v>
      </c>
      <c r="F80" s="116" t="s">
        <v>264</v>
      </c>
    </row>
    <row r="81" spans="1:6" s="104" customFormat="1" ht="24" customHeight="1">
      <c r="A81" s="94" t="s">
        <v>265</v>
      </c>
      <c r="B81" s="114" t="s">
        <v>218</v>
      </c>
      <c r="C81" s="100"/>
      <c r="D81" s="274">
        <f>E81</f>
        <v>6590</v>
      </c>
      <c r="E81" s="274">
        <v>6590</v>
      </c>
      <c r="F81" s="116" t="s">
        <v>264</v>
      </c>
    </row>
    <row r="82" spans="1:6" ht="39.75" customHeight="1">
      <c r="A82" s="97">
        <v>1340</v>
      </c>
      <c r="B82" s="115" t="s">
        <v>219</v>
      </c>
      <c r="C82" s="112">
        <v>7421</v>
      </c>
      <c r="D82" s="273">
        <f>D85</f>
        <v>7293</v>
      </c>
      <c r="E82" s="273">
        <f>E85</f>
        <v>7293</v>
      </c>
      <c r="F82" s="113" t="s">
        <v>264</v>
      </c>
    </row>
    <row r="83" spans="1:6" s="107" customFormat="1" ht="18" customHeight="1">
      <c r="A83" s="94"/>
      <c r="B83" s="114" t="s">
        <v>220</v>
      </c>
      <c r="C83" s="93"/>
      <c r="D83" s="100"/>
      <c r="E83" s="100"/>
      <c r="F83" s="116"/>
    </row>
    <row r="84" spans="1:6" s="107" customFormat="1" ht="14.25">
      <c r="A84" s="94"/>
      <c r="B84" s="114" t="s">
        <v>97</v>
      </c>
      <c r="C84" s="93"/>
      <c r="D84" s="100"/>
      <c r="E84" s="100"/>
      <c r="F84" s="116"/>
    </row>
    <row r="85" spans="1:11" ht="65.25" customHeight="1">
      <c r="A85" s="95" t="s">
        <v>84</v>
      </c>
      <c r="B85" s="114" t="s">
        <v>221</v>
      </c>
      <c r="C85" s="93"/>
      <c r="D85" s="274">
        <f>E85</f>
        <v>7293</v>
      </c>
      <c r="E85" s="274">
        <v>7293</v>
      </c>
      <c r="F85" s="116" t="s">
        <v>264</v>
      </c>
      <c r="K85" s="368"/>
    </row>
    <row r="86" spans="1:6" s="107" customFormat="1" ht="19.5" customHeight="1">
      <c r="A86" s="97">
        <v>1350</v>
      </c>
      <c r="B86" s="115" t="s">
        <v>222</v>
      </c>
      <c r="C86" s="112">
        <v>7422</v>
      </c>
      <c r="D86" s="271">
        <f>E86</f>
        <v>190563.1</v>
      </c>
      <c r="E86" s="271">
        <f>E89+E96</f>
        <v>190563.1</v>
      </c>
      <c r="F86" s="113" t="s">
        <v>264</v>
      </c>
    </row>
    <row r="87" spans="1:6" s="107" customFormat="1" ht="14.25">
      <c r="A87" s="94"/>
      <c r="B87" s="114" t="s">
        <v>223</v>
      </c>
      <c r="C87" s="93"/>
      <c r="D87" s="100"/>
      <c r="E87" s="100"/>
      <c r="F87" s="116"/>
    </row>
    <row r="88" spans="1:6" s="104" customFormat="1" ht="13.5">
      <c r="A88" s="94"/>
      <c r="B88" s="114" t="s">
        <v>97</v>
      </c>
      <c r="C88" s="93"/>
      <c r="D88" s="100"/>
      <c r="E88" s="100"/>
      <c r="F88" s="116"/>
    </row>
    <row r="89" spans="1:6" ht="36" customHeight="1">
      <c r="A89" s="95" t="s">
        <v>314</v>
      </c>
      <c r="B89" s="114" t="s">
        <v>459</v>
      </c>
      <c r="C89" s="99"/>
      <c r="D89" s="273">
        <f>E89</f>
        <v>180563.1</v>
      </c>
      <c r="E89" s="273">
        <f>E90+E91+E92+E93+E94+E95</f>
        <v>180563.1</v>
      </c>
      <c r="F89" s="116" t="s">
        <v>264</v>
      </c>
    </row>
    <row r="90" spans="1:6" ht="59.25" customHeight="1">
      <c r="A90" s="94" t="s">
        <v>421</v>
      </c>
      <c r="B90" s="114" t="s">
        <v>481</v>
      </c>
      <c r="C90" s="99"/>
      <c r="D90" s="274">
        <f aca="true" t="shared" si="2" ref="D90:D96">E90</f>
        <v>400</v>
      </c>
      <c r="E90" s="274">
        <v>400</v>
      </c>
      <c r="F90" s="116"/>
    </row>
    <row r="91" spans="1:6" ht="38.25" customHeight="1">
      <c r="A91" s="94" t="s">
        <v>422</v>
      </c>
      <c r="B91" s="114" t="s">
        <v>482</v>
      </c>
      <c r="C91" s="99"/>
      <c r="D91" s="274">
        <f t="shared" si="2"/>
        <v>600</v>
      </c>
      <c r="E91" s="274">
        <v>600</v>
      </c>
      <c r="F91" s="116"/>
    </row>
    <row r="92" spans="1:11" ht="45.75" customHeight="1">
      <c r="A92" s="94" t="s">
        <v>454</v>
      </c>
      <c r="B92" s="114" t="s">
        <v>483</v>
      </c>
      <c r="C92" s="99"/>
      <c r="D92" s="274">
        <f t="shared" si="2"/>
        <v>100000</v>
      </c>
      <c r="E92" s="274">
        <v>100000</v>
      </c>
      <c r="F92" s="116"/>
      <c r="K92" s="308"/>
    </row>
    <row r="93" spans="1:6" ht="32.25" customHeight="1">
      <c r="A93" s="94" t="s">
        <v>455</v>
      </c>
      <c r="B93" s="114" t="s">
        <v>484</v>
      </c>
      <c r="C93" s="99"/>
      <c r="D93" s="274">
        <f t="shared" si="2"/>
        <v>64020</v>
      </c>
      <c r="E93" s="274">
        <v>64020</v>
      </c>
      <c r="F93" s="116"/>
    </row>
    <row r="94" spans="1:6" ht="57" customHeight="1" thickBot="1">
      <c r="A94" s="94" t="s">
        <v>456</v>
      </c>
      <c r="B94" s="516" t="s">
        <v>485</v>
      </c>
      <c r="C94" s="99"/>
      <c r="D94" s="274">
        <f t="shared" si="2"/>
        <v>15538.1</v>
      </c>
      <c r="E94" s="274">
        <v>15538.1</v>
      </c>
      <c r="F94" s="116"/>
    </row>
    <row r="95" spans="1:6" ht="33" customHeight="1">
      <c r="A95" s="94" t="s">
        <v>458</v>
      </c>
      <c r="B95" s="517" t="s">
        <v>457</v>
      </c>
      <c r="C95" s="93"/>
      <c r="D95" s="274">
        <f>E95</f>
        <v>5</v>
      </c>
      <c r="E95" s="274">
        <v>5</v>
      </c>
      <c r="F95" s="116"/>
    </row>
    <row r="96" spans="1:6" s="107" customFormat="1" ht="47.25" customHeight="1">
      <c r="A96" s="95" t="s">
        <v>315</v>
      </c>
      <c r="B96" s="114" t="s">
        <v>224</v>
      </c>
      <c r="C96" s="93"/>
      <c r="D96" s="274">
        <f t="shared" si="2"/>
        <v>10000</v>
      </c>
      <c r="E96" s="274">
        <v>10000</v>
      </c>
      <c r="F96" s="116" t="s">
        <v>264</v>
      </c>
    </row>
    <row r="97" spans="1:6" ht="24.75" customHeight="1">
      <c r="A97" s="97">
        <v>1360</v>
      </c>
      <c r="B97" s="115" t="s">
        <v>225</v>
      </c>
      <c r="C97" s="112">
        <v>7431</v>
      </c>
      <c r="D97" s="271">
        <f>D99</f>
        <v>5000</v>
      </c>
      <c r="E97" s="271">
        <f>E99</f>
        <v>5000</v>
      </c>
      <c r="F97" s="113" t="s">
        <v>264</v>
      </c>
    </row>
    <row r="98" spans="1:6" ht="19.5" customHeight="1">
      <c r="A98" s="94"/>
      <c r="B98" s="114" t="s">
        <v>97</v>
      </c>
      <c r="C98" s="93"/>
      <c r="D98" s="100"/>
      <c r="E98" s="100"/>
      <c r="F98" s="116"/>
    </row>
    <row r="99" spans="1:6" ht="61.5" customHeight="1">
      <c r="A99" s="95" t="s">
        <v>316</v>
      </c>
      <c r="B99" s="114" t="s">
        <v>226</v>
      </c>
      <c r="C99" s="100"/>
      <c r="D99" s="274">
        <f>E99</f>
        <v>5000</v>
      </c>
      <c r="E99" s="274">
        <v>5000</v>
      </c>
      <c r="F99" s="116" t="s">
        <v>264</v>
      </c>
    </row>
    <row r="100" spans="1:6" ht="23.25" customHeight="1">
      <c r="A100" s="97">
        <v>1370</v>
      </c>
      <c r="B100" s="115" t="s">
        <v>227</v>
      </c>
      <c r="C100" s="112">
        <v>7441</v>
      </c>
      <c r="D100" s="200">
        <f>E100</f>
        <v>30000</v>
      </c>
      <c r="E100" s="200">
        <f>E102</f>
        <v>30000</v>
      </c>
      <c r="F100" s="113" t="s">
        <v>264</v>
      </c>
    </row>
    <row r="101" spans="1:6" ht="19.5" customHeight="1">
      <c r="A101" s="94"/>
      <c r="B101" s="114" t="s">
        <v>97</v>
      </c>
      <c r="C101" s="93"/>
      <c r="D101" s="100"/>
      <c r="E101" s="93"/>
      <c r="F101" s="116"/>
    </row>
    <row r="102" spans="1:6" ht="120.75" customHeight="1">
      <c r="A102" s="95" t="s">
        <v>402</v>
      </c>
      <c r="B102" s="514" t="s">
        <v>228</v>
      </c>
      <c r="C102" s="100"/>
      <c r="D102" s="274">
        <f>E102</f>
        <v>30000</v>
      </c>
      <c r="E102" s="274">
        <v>30000</v>
      </c>
      <c r="F102" s="116" t="s">
        <v>264</v>
      </c>
    </row>
    <row r="103" spans="1:6" ht="21.75" customHeight="1">
      <c r="A103" s="97">
        <v>1380</v>
      </c>
      <c r="B103" s="115" t="s">
        <v>229</v>
      </c>
      <c r="C103" s="112">
        <v>7442</v>
      </c>
      <c r="D103" s="272" t="str">
        <f>F103</f>
        <v>30000,0</v>
      </c>
      <c r="E103" s="112"/>
      <c r="F103" s="286" t="str">
        <f>F106</f>
        <v>30000,0</v>
      </c>
    </row>
    <row r="104" spans="1:6" ht="18.75" customHeight="1">
      <c r="A104" s="94"/>
      <c r="B104" s="114" t="s">
        <v>230</v>
      </c>
      <c r="C104" s="93"/>
      <c r="D104" s="100"/>
      <c r="E104" s="93"/>
      <c r="F104" s="116"/>
    </row>
    <row r="105" spans="1:6" ht="17.25" customHeight="1">
      <c r="A105" s="94"/>
      <c r="B105" s="114" t="s">
        <v>97</v>
      </c>
      <c r="C105" s="93"/>
      <c r="D105" s="100"/>
      <c r="E105" s="93"/>
      <c r="F105" s="116"/>
    </row>
    <row r="106" spans="1:6" ht="114.75" customHeight="1">
      <c r="A106" s="95" t="s">
        <v>317</v>
      </c>
      <c r="B106" s="514" t="s">
        <v>231</v>
      </c>
      <c r="C106" s="100"/>
      <c r="D106" s="295" t="str">
        <f>F106</f>
        <v>30000,0</v>
      </c>
      <c r="E106" s="93" t="s">
        <v>264</v>
      </c>
      <c r="F106" s="144" t="s">
        <v>486</v>
      </c>
    </row>
    <row r="107" spans="1:6" ht="14.25">
      <c r="A107" s="97" t="s">
        <v>85</v>
      </c>
      <c r="B107" s="115" t="s">
        <v>232</v>
      </c>
      <c r="C107" s="112">
        <v>7451</v>
      </c>
      <c r="D107" s="271">
        <f>D111</f>
        <v>2000</v>
      </c>
      <c r="E107" s="271">
        <f>E111</f>
        <v>2000</v>
      </c>
      <c r="F107" s="113"/>
    </row>
    <row r="108" spans="1:6" ht="14.25">
      <c r="A108" s="95"/>
      <c r="B108" s="114" t="s">
        <v>233</v>
      </c>
      <c r="C108" s="112"/>
      <c r="D108" s="100"/>
      <c r="E108" s="100"/>
      <c r="F108" s="116"/>
    </row>
    <row r="109" spans="1:6" ht="14.25">
      <c r="A109" s="95"/>
      <c r="B109" s="114" t="s">
        <v>97</v>
      </c>
      <c r="C109" s="112"/>
      <c r="D109" s="100"/>
      <c r="E109" s="100"/>
      <c r="F109" s="116"/>
    </row>
    <row r="110" spans="1:6" ht="37.5" customHeight="1">
      <c r="A110" s="95" t="s">
        <v>86</v>
      </c>
      <c r="B110" s="114" t="s">
        <v>234</v>
      </c>
      <c r="C110" s="100"/>
      <c r="D110" s="143"/>
      <c r="E110" s="93" t="s">
        <v>264</v>
      </c>
      <c r="F110" s="116"/>
    </row>
    <row r="111" spans="1:6" ht="20.25" customHeight="1" thickBot="1">
      <c r="A111" s="98" t="s">
        <v>352</v>
      </c>
      <c r="B111" s="516" t="s">
        <v>276</v>
      </c>
      <c r="C111" s="118"/>
      <c r="D111" s="304">
        <f>E111</f>
        <v>2000</v>
      </c>
      <c r="E111" s="305">
        <v>2000</v>
      </c>
      <c r="F111" s="119"/>
    </row>
    <row r="112" spans="1:6" ht="10.5" customHeight="1">
      <c r="A112" s="291"/>
      <c r="B112" s="518"/>
      <c r="C112" s="290"/>
      <c r="D112" s="292"/>
      <c r="E112" s="293"/>
      <c r="F112" s="291"/>
    </row>
    <row r="113" spans="1:6" ht="18" customHeight="1">
      <c r="A113" s="433" t="s">
        <v>444</v>
      </c>
      <c r="B113" s="433"/>
      <c r="C113" s="433"/>
      <c r="D113" s="433"/>
      <c r="E113" s="433"/>
      <c r="F113" s="433"/>
    </row>
    <row r="114" spans="1:6" ht="19.5" customHeight="1">
      <c r="A114" s="291"/>
      <c r="B114" s="518"/>
      <c r="C114" s="290"/>
      <c r="D114" s="292"/>
      <c r="E114" s="293"/>
      <c r="F114" s="291"/>
    </row>
    <row r="115" ht="100.5" customHeight="1" hidden="1"/>
    <row r="116" ht="171" customHeight="1"/>
    <row r="117" ht="171" customHeight="1"/>
    <row r="118" ht="171" customHeight="1"/>
    <row r="119" ht="241.5" customHeight="1"/>
    <row r="120" ht="20.25" customHeight="1"/>
    <row r="121" ht="20.25" customHeight="1"/>
    <row r="122" spans="1:5" ht="42.75" customHeight="1">
      <c r="A122" s="434" t="s">
        <v>235</v>
      </c>
      <c r="B122" s="434"/>
      <c r="C122" s="434"/>
      <c r="D122" s="434"/>
      <c r="E122" s="434"/>
    </row>
    <row r="123" spans="1:3" ht="16.5">
      <c r="A123" s="120"/>
      <c r="B123" s="519"/>
      <c r="C123" s="101"/>
    </row>
    <row r="124" spans="3:5" ht="14.25" thickBot="1">
      <c r="C124" s="101"/>
      <c r="E124" s="106" t="s">
        <v>90</v>
      </c>
    </row>
    <row r="125" spans="1:5" ht="64.5" customHeight="1" thickBot="1">
      <c r="A125" s="121" t="s">
        <v>319</v>
      </c>
      <c r="B125" s="520" t="s">
        <v>92</v>
      </c>
      <c r="C125" s="122" t="s">
        <v>236</v>
      </c>
      <c r="D125" s="130" t="s">
        <v>237</v>
      </c>
      <c r="E125" s="133" t="s">
        <v>243</v>
      </c>
    </row>
    <row r="126" spans="1:5" ht="15" thickBot="1">
      <c r="A126" s="123" t="s">
        <v>238</v>
      </c>
      <c r="B126" s="521"/>
      <c r="C126" s="124">
        <v>1</v>
      </c>
      <c r="D126" s="131">
        <v>2</v>
      </c>
      <c r="E126" s="134">
        <v>3</v>
      </c>
    </row>
    <row r="127" spans="1:5" ht="37.5" customHeight="1" thickBot="1">
      <c r="A127" s="125">
        <v>1</v>
      </c>
      <c r="B127" s="126" t="s">
        <v>99</v>
      </c>
      <c r="C127" s="252"/>
      <c r="D127" s="252"/>
      <c r="E127" s="253"/>
    </row>
    <row r="128" spans="1:5" ht="37.5" customHeight="1" thickBot="1">
      <c r="A128" s="125">
        <v>2</v>
      </c>
      <c r="B128" s="126" t="s">
        <v>239</v>
      </c>
      <c r="C128" s="252"/>
      <c r="D128" s="252"/>
      <c r="E128" s="253"/>
    </row>
    <row r="129" spans="1:5" ht="28.5" customHeight="1" thickBot="1">
      <c r="A129" s="125">
        <v>3</v>
      </c>
      <c r="B129" s="126" t="s">
        <v>181</v>
      </c>
      <c r="C129" s="252"/>
      <c r="D129" s="252"/>
      <c r="E129" s="253"/>
    </row>
    <row r="130" spans="1:5" ht="21" customHeight="1" thickBot="1">
      <c r="A130" s="125">
        <v>4</v>
      </c>
      <c r="B130" s="126" t="s">
        <v>240</v>
      </c>
      <c r="C130" s="252"/>
      <c r="D130" s="252"/>
      <c r="E130" s="253" t="s">
        <v>262</v>
      </c>
    </row>
    <row r="131" spans="1:5" ht="19.5" customHeight="1" thickBot="1">
      <c r="A131" s="125">
        <v>5</v>
      </c>
      <c r="B131" s="126" t="s">
        <v>241</v>
      </c>
      <c r="C131" s="252"/>
      <c r="D131" s="252"/>
      <c r="E131" s="253" t="s">
        <v>262</v>
      </c>
    </row>
    <row r="132" spans="1:3" ht="16.5">
      <c r="A132" s="127" t="s">
        <v>318</v>
      </c>
      <c r="B132" s="519"/>
      <c r="C132" s="101"/>
    </row>
  </sheetData>
  <sheetProtection/>
  <mergeCells count="18">
    <mergeCell ref="A4:F4"/>
    <mergeCell ref="A5:F5"/>
    <mergeCell ref="A7:A8"/>
    <mergeCell ref="B7:B8"/>
    <mergeCell ref="C7:C8"/>
    <mergeCell ref="C1:F1"/>
    <mergeCell ref="C2:F2"/>
    <mergeCell ref="C3:F3"/>
    <mergeCell ref="D7:D8"/>
    <mergeCell ref="E7:F7"/>
    <mergeCell ref="F24:F25"/>
    <mergeCell ref="A113:F113"/>
    <mergeCell ref="B24:B25"/>
    <mergeCell ref="A122:E122"/>
    <mergeCell ref="A24:A25"/>
    <mergeCell ref="C24:C25"/>
    <mergeCell ref="D24:D25"/>
    <mergeCell ref="E24:E25"/>
  </mergeCells>
  <printOptions/>
  <pageMargins left="0.2362204724409449" right="0.2362204724409449" top="0.2362204724409449" bottom="0.2" header="0.15748031496062992" footer="0.196850393700787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85">
      <selection activeCell="K95" sqref="K95"/>
    </sheetView>
  </sheetViews>
  <sheetFormatPr defaultColWidth="9.140625" defaultRowHeight="12.75"/>
  <cols>
    <col min="1" max="1" width="5.140625" style="34" customWidth="1"/>
    <col min="2" max="2" width="5.421875" style="59" customWidth="1"/>
    <col min="3" max="3" width="5.421875" style="60" customWidth="1"/>
    <col min="4" max="4" width="5.7109375" style="61" customWidth="1"/>
    <col min="5" max="5" width="46.421875" style="55" customWidth="1"/>
    <col min="6" max="6" width="16.57421875" style="138" customWidth="1"/>
    <col min="7" max="7" width="12.57421875" style="139" customWidth="1"/>
    <col min="8" max="8" width="11.57421875" style="138" customWidth="1"/>
    <col min="9" max="9" width="9.140625" style="29" customWidth="1"/>
    <col min="10" max="10" width="12.8515625" style="29" customWidth="1"/>
    <col min="11" max="11" width="9.140625" style="29" customWidth="1"/>
    <col min="12" max="12" width="11.7109375" style="29" bestFit="1" customWidth="1"/>
    <col min="13" max="16384" width="9.140625" style="29" customWidth="1"/>
  </cols>
  <sheetData>
    <row r="1" spans="6:8" ht="17.25">
      <c r="F1" s="462" t="s">
        <v>428</v>
      </c>
      <c r="G1" s="462"/>
      <c r="H1" s="462"/>
    </row>
    <row r="2" spans="6:8" ht="17.25">
      <c r="F2" s="462" t="s">
        <v>452</v>
      </c>
      <c r="G2" s="462"/>
      <c r="H2" s="462"/>
    </row>
    <row r="3" spans="5:8" ht="17.25">
      <c r="E3" s="462" t="s">
        <v>535</v>
      </c>
      <c r="F3" s="462"/>
      <c r="G3" s="462"/>
      <c r="H3" s="462"/>
    </row>
    <row r="4" spans="6:8" ht="17.25">
      <c r="F4" s="463"/>
      <c r="G4" s="463"/>
      <c r="H4" s="463"/>
    </row>
    <row r="5" spans="1:8" ht="20.25">
      <c r="A5" s="449" t="s">
        <v>320</v>
      </c>
      <c r="B5" s="449"/>
      <c r="C5" s="449"/>
      <c r="D5" s="449"/>
      <c r="E5" s="449"/>
      <c r="F5" s="449"/>
      <c r="G5" s="449"/>
      <c r="H5" s="449"/>
    </row>
    <row r="6" spans="1:8" ht="36" customHeight="1">
      <c r="A6" s="450" t="s">
        <v>321</v>
      </c>
      <c r="B6" s="450"/>
      <c r="C6" s="450"/>
      <c r="D6" s="450"/>
      <c r="E6" s="450"/>
      <c r="F6" s="450"/>
      <c r="G6" s="450"/>
      <c r="H6" s="450"/>
    </row>
    <row r="7" spans="1:5" ht="17.25">
      <c r="A7" s="30" t="s">
        <v>331</v>
      </c>
      <c r="B7" s="31"/>
      <c r="C7" s="32"/>
      <c r="D7" s="32"/>
      <c r="E7" s="33"/>
    </row>
    <row r="8" spans="2:7" ht="18" thickBot="1">
      <c r="B8" s="35"/>
      <c r="C8" s="36"/>
      <c r="D8" s="36"/>
      <c r="E8" s="37"/>
      <c r="G8" s="139" t="s">
        <v>329</v>
      </c>
    </row>
    <row r="9" spans="1:8" s="39" customFormat="1" ht="15.75" customHeight="1">
      <c r="A9" s="451" t="s">
        <v>322</v>
      </c>
      <c r="B9" s="453" t="s">
        <v>323</v>
      </c>
      <c r="C9" s="455" t="s">
        <v>324</v>
      </c>
      <c r="D9" s="455" t="s">
        <v>325</v>
      </c>
      <c r="E9" s="457" t="s">
        <v>326</v>
      </c>
      <c r="F9" s="459" t="s">
        <v>327</v>
      </c>
      <c r="G9" s="464" t="s">
        <v>328</v>
      </c>
      <c r="H9" s="465"/>
    </row>
    <row r="10" spans="1:8" s="40" customFormat="1" ht="39" customHeight="1">
      <c r="A10" s="452"/>
      <c r="B10" s="454"/>
      <c r="C10" s="456"/>
      <c r="D10" s="456"/>
      <c r="E10" s="458"/>
      <c r="F10" s="460"/>
      <c r="G10" s="99" t="s">
        <v>271</v>
      </c>
      <c r="H10" s="159" t="s">
        <v>272</v>
      </c>
    </row>
    <row r="11" spans="1:8" s="41" customFormat="1" ht="17.25">
      <c r="A11" s="181" t="s">
        <v>17</v>
      </c>
      <c r="B11" s="165" t="s">
        <v>18</v>
      </c>
      <c r="C11" s="165" t="s">
        <v>401</v>
      </c>
      <c r="D11" s="165" t="s">
        <v>332</v>
      </c>
      <c r="E11" s="165" t="s">
        <v>333</v>
      </c>
      <c r="F11" s="99" t="s">
        <v>334</v>
      </c>
      <c r="G11" s="99" t="s">
        <v>335</v>
      </c>
      <c r="H11" s="147" t="s">
        <v>336</v>
      </c>
    </row>
    <row r="12" spans="1:12" s="42" customFormat="1" ht="44.25">
      <c r="A12" s="182">
        <v>2000</v>
      </c>
      <c r="B12" s="166" t="s">
        <v>263</v>
      </c>
      <c r="C12" s="167" t="s">
        <v>264</v>
      </c>
      <c r="D12" s="168" t="s">
        <v>264</v>
      </c>
      <c r="E12" s="169" t="s">
        <v>177</v>
      </c>
      <c r="F12" s="272">
        <f>G12+H12</f>
        <v>2263114.7</v>
      </c>
      <c r="G12" s="272">
        <f>G13+G25+G30+G41+G52+G63+G68+G79+G91+G98</f>
        <v>2233114.7</v>
      </c>
      <c r="H12" s="303">
        <f>H13+H30+H52+H68+H79</f>
        <v>30000</v>
      </c>
      <c r="J12" s="429"/>
      <c r="L12" s="429"/>
    </row>
    <row r="13" spans="1:12" s="43" customFormat="1" ht="46.5">
      <c r="A13" s="48">
        <v>2100</v>
      </c>
      <c r="B13" s="45" t="s">
        <v>67</v>
      </c>
      <c r="C13" s="45" t="s">
        <v>16</v>
      </c>
      <c r="D13" s="45" t="s">
        <v>16</v>
      </c>
      <c r="E13" s="171" t="s">
        <v>176</v>
      </c>
      <c r="F13" s="266">
        <f>F15+F18+F22</f>
        <v>433607</v>
      </c>
      <c r="G13" s="266">
        <f>G15+G18+G22</f>
        <v>432607</v>
      </c>
      <c r="H13" s="303">
        <f>H18</f>
        <v>1000</v>
      </c>
      <c r="J13" s="313"/>
      <c r="L13" s="430"/>
    </row>
    <row r="14" spans="1:8" ht="17.25">
      <c r="A14" s="44"/>
      <c r="B14" s="45"/>
      <c r="C14" s="45"/>
      <c r="D14" s="45"/>
      <c r="E14" s="172" t="s">
        <v>337</v>
      </c>
      <c r="F14" s="173"/>
      <c r="G14" s="100"/>
      <c r="H14" s="146"/>
    </row>
    <row r="15" spans="1:8" s="46" customFormat="1" ht="40.5">
      <c r="A15" s="44">
        <v>2110</v>
      </c>
      <c r="B15" s="45" t="s">
        <v>67</v>
      </c>
      <c r="C15" s="45" t="s">
        <v>17</v>
      </c>
      <c r="D15" s="45" t="s">
        <v>16</v>
      </c>
      <c r="E15" s="174" t="s">
        <v>338</v>
      </c>
      <c r="F15" s="266">
        <f>F17</f>
        <v>353702</v>
      </c>
      <c r="G15" s="266">
        <f>G17</f>
        <v>353702</v>
      </c>
      <c r="H15" s="281"/>
    </row>
    <row r="16" spans="1:8" s="46" customFormat="1" ht="15" customHeight="1">
      <c r="A16" s="44"/>
      <c r="B16" s="45"/>
      <c r="C16" s="45"/>
      <c r="D16" s="45"/>
      <c r="E16" s="172" t="s">
        <v>339</v>
      </c>
      <c r="F16" s="277"/>
      <c r="G16" s="370"/>
      <c r="H16" s="145"/>
    </row>
    <row r="17" spans="1:8" ht="27">
      <c r="A17" s="44">
        <v>2111</v>
      </c>
      <c r="B17" s="47" t="s">
        <v>67</v>
      </c>
      <c r="C17" s="47" t="s">
        <v>17</v>
      </c>
      <c r="D17" s="47" t="s">
        <v>17</v>
      </c>
      <c r="E17" s="172" t="s">
        <v>340</v>
      </c>
      <c r="F17" s="275">
        <f>G17+H17</f>
        <v>353702</v>
      </c>
      <c r="G17" s="274">
        <v>353702</v>
      </c>
      <c r="H17" s="276"/>
    </row>
    <row r="18" spans="1:8" ht="17.25">
      <c r="A18" s="44">
        <v>2130</v>
      </c>
      <c r="B18" s="45" t="s">
        <v>67</v>
      </c>
      <c r="C18" s="45" t="s">
        <v>401</v>
      </c>
      <c r="D18" s="45" t="s">
        <v>16</v>
      </c>
      <c r="E18" s="174" t="s">
        <v>341</v>
      </c>
      <c r="F18" s="275">
        <f>G18+H18</f>
        <v>70905</v>
      </c>
      <c r="G18" s="275">
        <f>G20+G21</f>
        <v>69905</v>
      </c>
      <c r="H18" s="276">
        <f>H20</f>
        <v>1000</v>
      </c>
    </row>
    <row r="19" spans="1:10" s="46" customFormat="1" ht="15" customHeight="1">
      <c r="A19" s="44"/>
      <c r="B19" s="45"/>
      <c r="C19" s="45"/>
      <c r="D19" s="45"/>
      <c r="E19" s="172" t="s">
        <v>339</v>
      </c>
      <c r="F19" s="164"/>
      <c r="G19" s="175"/>
      <c r="H19" s="278"/>
      <c r="J19" s="29"/>
    </row>
    <row r="20" spans="1:10" s="46" customFormat="1" ht="15" customHeight="1">
      <c r="A20" s="44">
        <v>2133</v>
      </c>
      <c r="B20" s="45" t="s">
        <v>67</v>
      </c>
      <c r="C20" s="45" t="s">
        <v>401</v>
      </c>
      <c r="D20" s="45" t="s">
        <v>17</v>
      </c>
      <c r="E20" s="172" t="s">
        <v>330</v>
      </c>
      <c r="F20" s="275">
        <f>G20+H20</f>
        <v>8293</v>
      </c>
      <c r="G20" s="275">
        <v>7293</v>
      </c>
      <c r="H20" s="276">
        <v>1000</v>
      </c>
      <c r="J20" s="29"/>
    </row>
    <row r="21" spans="1:8" ht="17.25">
      <c r="A21" s="44">
        <v>2133</v>
      </c>
      <c r="B21" s="47" t="s">
        <v>67</v>
      </c>
      <c r="C21" s="47" t="s">
        <v>401</v>
      </c>
      <c r="D21" s="47" t="s">
        <v>401</v>
      </c>
      <c r="E21" s="172" t="s">
        <v>342</v>
      </c>
      <c r="F21" s="275">
        <f>G21+H21</f>
        <v>62612</v>
      </c>
      <c r="G21" s="275">
        <v>62612</v>
      </c>
      <c r="H21" s="146"/>
    </row>
    <row r="22" spans="1:8" ht="27">
      <c r="A22" s="44">
        <v>2160</v>
      </c>
      <c r="B22" s="45" t="s">
        <v>67</v>
      </c>
      <c r="C22" s="45" t="s">
        <v>334</v>
      </c>
      <c r="D22" s="45" t="s">
        <v>16</v>
      </c>
      <c r="E22" s="174" t="s">
        <v>350</v>
      </c>
      <c r="F22" s="275">
        <f>G22</f>
        <v>9000</v>
      </c>
      <c r="G22" s="275">
        <f>G24</f>
        <v>9000</v>
      </c>
      <c r="H22" s="159"/>
    </row>
    <row r="23" spans="1:10" s="46" customFormat="1" ht="15" customHeight="1">
      <c r="A23" s="44"/>
      <c r="B23" s="45"/>
      <c r="C23" s="45"/>
      <c r="D23" s="45"/>
      <c r="E23" s="172" t="s">
        <v>339</v>
      </c>
      <c r="F23" s="164"/>
      <c r="G23" s="175"/>
      <c r="H23" s="145"/>
      <c r="J23" s="29"/>
    </row>
    <row r="24" spans="1:14" ht="27">
      <c r="A24" s="363">
        <v>2161</v>
      </c>
      <c r="B24" s="364" t="s">
        <v>67</v>
      </c>
      <c r="C24" s="364" t="s">
        <v>334</v>
      </c>
      <c r="D24" s="364" t="s">
        <v>17</v>
      </c>
      <c r="E24" s="172" t="s">
        <v>351</v>
      </c>
      <c r="F24" s="275">
        <f>G24</f>
        <v>9000</v>
      </c>
      <c r="G24" s="275">
        <v>9000</v>
      </c>
      <c r="H24" s="159"/>
      <c r="J24" s="461"/>
      <c r="K24" s="461"/>
      <c r="L24" s="461"/>
      <c r="M24" s="461"/>
      <c r="N24" s="461"/>
    </row>
    <row r="25" spans="1:14" ht="17.25">
      <c r="A25" s="48">
        <v>2200</v>
      </c>
      <c r="B25" s="381" t="s">
        <v>495</v>
      </c>
      <c r="C25" s="45" t="s">
        <v>16</v>
      </c>
      <c r="D25" s="354" t="s">
        <v>16</v>
      </c>
      <c r="E25" s="383" t="s">
        <v>508</v>
      </c>
      <c r="F25" s="275">
        <f>G25</f>
        <v>1000</v>
      </c>
      <c r="G25" s="275">
        <f>G27</f>
        <v>1000</v>
      </c>
      <c r="H25" s="159"/>
      <c r="J25" s="398"/>
      <c r="K25" s="398"/>
      <c r="L25" s="398"/>
      <c r="M25" s="398"/>
      <c r="N25" s="398"/>
    </row>
    <row r="26" spans="1:14" ht="17.25">
      <c r="A26" s="393"/>
      <c r="B26" s="381"/>
      <c r="C26" s="401"/>
      <c r="D26" s="402"/>
      <c r="E26" s="384" t="s">
        <v>337</v>
      </c>
      <c r="F26" s="275"/>
      <c r="G26" s="275"/>
      <c r="H26" s="159"/>
      <c r="J26" s="398"/>
      <c r="K26" s="398"/>
      <c r="L26" s="398"/>
      <c r="M26" s="398"/>
      <c r="N26" s="398"/>
    </row>
    <row r="27" spans="1:14" ht="17.25">
      <c r="A27" s="44">
        <v>2250</v>
      </c>
      <c r="B27" s="381" t="s">
        <v>495</v>
      </c>
      <c r="C27" s="45" t="s">
        <v>333</v>
      </c>
      <c r="D27" s="354" t="s">
        <v>16</v>
      </c>
      <c r="E27" s="385" t="s">
        <v>497</v>
      </c>
      <c r="F27" s="275">
        <f>G27</f>
        <v>1000</v>
      </c>
      <c r="G27" s="275">
        <f>G29</f>
        <v>1000</v>
      </c>
      <c r="H27" s="159"/>
      <c r="J27" s="398"/>
      <c r="K27" s="398"/>
      <c r="L27" s="398"/>
      <c r="M27" s="398"/>
      <c r="N27" s="398"/>
    </row>
    <row r="28" spans="1:14" ht="17.25">
      <c r="A28" s="44"/>
      <c r="B28" s="381"/>
      <c r="C28" s="45"/>
      <c r="D28" s="354"/>
      <c r="E28" s="384" t="s">
        <v>339</v>
      </c>
      <c r="F28" s="275"/>
      <c r="G28" s="275"/>
      <c r="H28" s="159"/>
      <c r="J28" s="398"/>
      <c r="K28" s="398"/>
      <c r="L28" s="398"/>
      <c r="M28" s="398"/>
      <c r="N28" s="398"/>
    </row>
    <row r="29" spans="1:14" ht="17.25">
      <c r="A29" s="44">
        <v>2251</v>
      </c>
      <c r="B29" s="386" t="s">
        <v>495</v>
      </c>
      <c r="C29" s="47" t="s">
        <v>333</v>
      </c>
      <c r="D29" s="357" t="s">
        <v>17</v>
      </c>
      <c r="E29" s="384" t="s">
        <v>497</v>
      </c>
      <c r="F29" s="275">
        <f>G29</f>
        <v>1000</v>
      </c>
      <c r="G29" s="275">
        <v>1000</v>
      </c>
      <c r="H29" s="159"/>
      <c r="J29" s="398"/>
      <c r="K29" s="398"/>
      <c r="L29" s="398"/>
      <c r="M29" s="398"/>
      <c r="N29" s="398"/>
    </row>
    <row r="30" spans="1:10" s="43" customFormat="1" ht="33">
      <c r="A30" s="48">
        <v>2400</v>
      </c>
      <c r="B30" s="45" t="s">
        <v>68</v>
      </c>
      <c r="C30" s="45" t="s">
        <v>16</v>
      </c>
      <c r="D30" s="45" t="s">
        <v>16</v>
      </c>
      <c r="E30" s="171" t="s">
        <v>175</v>
      </c>
      <c r="F30" s="272">
        <f>G30+H30</f>
        <v>-3080</v>
      </c>
      <c r="G30" s="272">
        <f>G36</f>
        <v>10000</v>
      </c>
      <c r="H30" s="318">
        <f>H32+H39</f>
        <v>-13080</v>
      </c>
      <c r="J30" s="314"/>
    </row>
    <row r="31" spans="1:8" ht="13.5" customHeight="1">
      <c r="A31" s="44"/>
      <c r="B31" s="45"/>
      <c r="C31" s="45"/>
      <c r="D31" s="45"/>
      <c r="E31" s="172" t="s">
        <v>337</v>
      </c>
      <c r="F31" s="173"/>
      <c r="G31" s="100"/>
      <c r="H31" s="146"/>
    </row>
    <row r="32" spans="1:8" ht="17.25">
      <c r="A32" s="44">
        <v>2450</v>
      </c>
      <c r="B32" s="45" t="s">
        <v>68</v>
      </c>
      <c r="C32" s="45" t="s">
        <v>333</v>
      </c>
      <c r="D32" s="45" t="s">
        <v>16</v>
      </c>
      <c r="E32" s="174" t="s">
        <v>353</v>
      </c>
      <c r="F32" s="274">
        <f>F34+F35</f>
        <v>17640</v>
      </c>
      <c r="G32" s="275"/>
      <c r="H32" s="276">
        <f>H34</f>
        <v>17640</v>
      </c>
    </row>
    <row r="33" spans="1:10" s="46" customFormat="1" ht="15" customHeight="1">
      <c r="A33" s="44"/>
      <c r="B33" s="45"/>
      <c r="C33" s="45"/>
      <c r="D33" s="45"/>
      <c r="E33" s="172" t="s">
        <v>339</v>
      </c>
      <c r="F33" s="198"/>
      <c r="G33" s="277"/>
      <c r="H33" s="278"/>
      <c r="J33" s="29"/>
    </row>
    <row r="34" spans="1:8" ht="18" customHeight="1">
      <c r="A34" s="44">
        <v>2451</v>
      </c>
      <c r="B34" s="47" t="s">
        <v>68</v>
      </c>
      <c r="C34" s="47" t="s">
        <v>333</v>
      </c>
      <c r="D34" s="47" t="s">
        <v>17</v>
      </c>
      <c r="E34" s="172" t="s">
        <v>354</v>
      </c>
      <c r="F34" s="274">
        <f>G34+H34</f>
        <v>17640</v>
      </c>
      <c r="G34" s="275"/>
      <c r="H34" s="276">
        <v>17640</v>
      </c>
    </row>
    <row r="35" spans="1:8" ht="16.5" customHeight="1">
      <c r="A35" s="44">
        <v>2455</v>
      </c>
      <c r="B35" s="47" t="s">
        <v>68</v>
      </c>
      <c r="C35" s="47" t="s">
        <v>333</v>
      </c>
      <c r="D35" s="47" t="s">
        <v>333</v>
      </c>
      <c r="E35" s="172" t="s">
        <v>355</v>
      </c>
      <c r="F35" s="274">
        <f>G35+H35</f>
        <v>0</v>
      </c>
      <c r="G35" s="275"/>
      <c r="H35" s="276">
        <v>0</v>
      </c>
    </row>
    <row r="36" spans="1:8" ht="16.5" customHeight="1">
      <c r="A36" s="44">
        <v>2470</v>
      </c>
      <c r="B36" s="390" t="s">
        <v>68</v>
      </c>
      <c r="C36" s="45" t="s">
        <v>335</v>
      </c>
      <c r="D36" s="354" t="s">
        <v>16</v>
      </c>
      <c r="E36" s="385" t="s">
        <v>498</v>
      </c>
      <c r="F36" s="274">
        <f>G36</f>
        <v>10000</v>
      </c>
      <c r="G36" s="275">
        <f>G38</f>
        <v>10000</v>
      </c>
      <c r="H36" s="276"/>
    </row>
    <row r="37" spans="1:8" ht="16.5" customHeight="1">
      <c r="A37" s="44"/>
      <c r="B37" s="381"/>
      <c r="C37" s="45"/>
      <c r="D37" s="354"/>
      <c r="E37" s="384" t="s">
        <v>339</v>
      </c>
      <c r="F37" s="274"/>
      <c r="G37" s="275"/>
      <c r="H37" s="276"/>
    </row>
    <row r="38" spans="1:8" ht="16.5" customHeight="1">
      <c r="A38" s="44">
        <v>2473</v>
      </c>
      <c r="B38" s="47" t="s">
        <v>68</v>
      </c>
      <c r="C38" s="47" t="s">
        <v>335</v>
      </c>
      <c r="D38" s="47" t="s">
        <v>401</v>
      </c>
      <c r="E38" s="172" t="s">
        <v>499</v>
      </c>
      <c r="F38" s="274">
        <f>G38</f>
        <v>10000</v>
      </c>
      <c r="G38" s="275">
        <v>10000</v>
      </c>
      <c r="H38" s="276"/>
    </row>
    <row r="39" spans="1:10" s="46" customFormat="1" ht="26.25" customHeight="1">
      <c r="A39" s="44">
        <v>2490</v>
      </c>
      <c r="B39" s="45" t="s">
        <v>68</v>
      </c>
      <c r="C39" s="45" t="s">
        <v>356</v>
      </c>
      <c r="D39" s="45" t="s">
        <v>16</v>
      </c>
      <c r="E39" s="174" t="s">
        <v>357</v>
      </c>
      <c r="F39" s="272" t="str">
        <f>H39</f>
        <v>-30720,0</v>
      </c>
      <c r="G39" s="99"/>
      <c r="H39" s="284" t="str">
        <f>H40</f>
        <v>-30720,0</v>
      </c>
      <c r="J39" s="29"/>
    </row>
    <row r="40" spans="1:8" ht="27">
      <c r="A40" s="44">
        <v>2491</v>
      </c>
      <c r="B40" s="47" t="s">
        <v>68</v>
      </c>
      <c r="C40" s="47" t="s">
        <v>356</v>
      </c>
      <c r="D40" s="47" t="s">
        <v>17</v>
      </c>
      <c r="E40" s="172" t="s">
        <v>357</v>
      </c>
      <c r="F40" s="272" t="str">
        <f>H40</f>
        <v>-30720,0</v>
      </c>
      <c r="G40" s="99"/>
      <c r="H40" s="147" t="s">
        <v>534</v>
      </c>
    </row>
    <row r="41" spans="1:10" s="43" customFormat="1" ht="46.5">
      <c r="A41" s="48">
        <v>2500</v>
      </c>
      <c r="B41" s="45" t="s">
        <v>69</v>
      </c>
      <c r="C41" s="45" t="s">
        <v>16</v>
      </c>
      <c r="D41" s="45" t="s">
        <v>16</v>
      </c>
      <c r="E41" s="171" t="s">
        <v>174</v>
      </c>
      <c r="F41" s="200">
        <f>G41+H41</f>
        <v>473385</v>
      </c>
      <c r="G41" s="200">
        <f>G43+G46+G49</f>
        <v>473385</v>
      </c>
      <c r="H41" s="279">
        <f>H43+H49</f>
        <v>0</v>
      </c>
      <c r="J41" s="314"/>
    </row>
    <row r="42" spans="1:8" ht="13.5" customHeight="1">
      <c r="A42" s="44"/>
      <c r="B42" s="45"/>
      <c r="C42" s="45"/>
      <c r="D42" s="45"/>
      <c r="E42" s="172" t="s">
        <v>337</v>
      </c>
      <c r="F42" s="173"/>
      <c r="G42" s="100"/>
      <c r="H42" s="146"/>
    </row>
    <row r="43" spans="1:8" ht="17.25">
      <c r="A43" s="44">
        <v>2510</v>
      </c>
      <c r="B43" s="45" t="s">
        <v>69</v>
      </c>
      <c r="C43" s="45" t="s">
        <v>17</v>
      </c>
      <c r="D43" s="45" t="s">
        <v>16</v>
      </c>
      <c r="E43" s="174" t="s">
        <v>358</v>
      </c>
      <c r="F43" s="200">
        <f>G43+H43</f>
        <v>414508</v>
      </c>
      <c r="G43" s="200">
        <f>G45</f>
        <v>414508</v>
      </c>
      <c r="H43" s="276"/>
    </row>
    <row r="44" spans="1:10" s="46" customFormat="1" ht="15" customHeight="1">
      <c r="A44" s="44"/>
      <c r="B44" s="45"/>
      <c r="C44" s="45"/>
      <c r="D44" s="45"/>
      <c r="E44" s="172" t="s">
        <v>339</v>
      </c>
      <c r="F44" s="164"/>
      <c r="G44" s="175"/>
      <c r="H44" s="145"/>
      <c r="J44" s="29"/>
    </row>
    <row r="45" spans="1:8" ht="17.25">
      <c r="A45" s="44">
        <v>2511</v>
      </c>
      <c r="B45" s="47" t="s">
        <v>69</v>
      </c>
      <c r="C45" s="47" t="s">
        <v>17</v>
      </c>
      <c r="D45" s="47" t="s">
        <v>17</v>
      </c>
      <c r="E45" s="172" t="s">
        <v>358</v>
      </c>
      <c r="F45" s="200">
        <f>G45</f>
        <v>414508</v>
      </c>
      <c r="G45" s="200">
        <v>414508</v>
      </c>
      <c r="H45" s="276"/>
    </row>
    <row r="46" spans="1:8" ht="27">
      <c r="A46" s="44">
        <v>2560</v>
      </c>
      <c r="B46" s="45" t="s">
        <v>69</v>
      </c>
      <c r="C46" s="45" t="s">
        <v>334</v>
      </c>
      <c r="D46" s="45" t="s">
        <v>16</v>
      </c>
      <c r="E46" s="174" t="s">
        <v>359</v>
      </c>
      <c r="F46" s="200">
        <f>H46+G46</f>
        <v>540</v>
      </c>
      <c r="G46" s="200">
        <f>G48</f>
        <v>540</v>
      </c>
      <c r="H46" s="276"/>
    </row>
    <row r="47" spans="1:8" ht="17.25">
      <c r="A47" s="44"/>
      <c r="B47" s="45"/>
      <c r="C47" s="45"/>
      <c r="D47" s="45"/>
      <c r="E47" s="172" t="s">
        <v>339</v>
      </c>
      <c r="F47" s="200"/>
      <c r="G47" s="200"/>
      <c r="H47" s="276"/>
    </row>
    <row r="48" spans="1:8" ht="27">
      <c r="A48" s="44">
        <v>2561</v>
      </c>
      <c r="B48" s="47" t="s">
        <v>69</v>
      </c>
      <c r="C48" s="47" t="s">
        <v>334</v>
      </c>
      <c r="D48" s="47" t="s">
        <v>17</v>
      </c>
      <c r="E48" s="172" t="s">
        <v>359</v>
      </c>
      <c r="F48" s="200">
        <f>G48+H48</f>
        <v>540</v>
      </c>
      <c r="G48" s="200">
        <v>540</v>
      </c>
      <c r="H48" s="276"/>
    </row>
    <row r="49" spans="1:14" ht="27">
      <c r="A49" s="44">
        <v>2560</v>
      </c>
      <c r="B49" s="45" t="s">
        <v>69</v>
      </c>
      <c r="C49" s="45" t="s">
        <v>334</v>
      </c>
      <c r="D49" s="45" t="s">
        <v>16</v>
      </c>
      <c r="E49" s="174" t="s">
        <v>148</v>
      </c>
      <c r="F49" s="200">
        <f>G49+H49</f>
        <v>58337</v>
      </c>
      <c r="G49" s="200">
        <f>G51</f>
        <v>58337</v>
      </c>
      <c r="H49" s="276">
        <f>H51</f>
        <v>0</v>
      </c>
      <c r="N49" s="29" t="s">
        <v>470</v>
      </c>
    </row>
    <row r="50" spans="1:8" ht="17.25">
      <c r="A50" s="44"/>
      <c r="B50" s="45"/>
      <c r="C50" s="45"/>
      <c r="D50" s="45"/>
      <c r="E50" s="172" t="s">
        <v>339</v>
      </c>
      <c r="F50" s="200"/>
      <c r="G50" s="200"/>
      <c r="H50" s="276"/>
    </row>
    <row r="51" spans="1:8" ht="27">
      <c r="A51" s="44">
        <v>2561</v>
      </c>
      <c r="B51" s="47" t="s">
        <v>69</v>
      </c>
      <c r="C51" s="47" t="s">
        <v>334</v>
      </c>
      <c r="D51" s="47" t="s">
        <v>17</v>
      </c>
      <c r="E51" s="172" t="s">
        <v>359</v>
      </c>
      <c r="F51" s="274">
        <f>G51+H51</f>
        <v>58337</v>
      </c>
      <c r="G51" s="200">
        <v>58337</v>
      </c>
      <c r="H51" s="276">
        <v>0</v>
      </c>
    </row>
    <row r="52" spans="1:10" s="43" customFormat="1" ht="46.5">
      <c r="A52" s="48">
        <v>2600</v>
      </c>
      <c r="B52" s="45" t="s">
        <v>70</v>
      </c>
      <c r="C52" s="45" t="s">
        <v>16</v>
      </c>
      <c r="D52" s="45" t="s">
        <v>16</v>
      </c>
      <c r="E52" s="171" t="s">
        <v>173</v>
      </c>
      <c r="F52" s="266">
        <f>G52+H52</f>
        <v>34455</v>
      </c>
      <c r="G52" s="266">
        <f>G54+G57+G60</f>
        <v>24375</v>
      </c>
      <c r="H52" s="303">
        <f>H54+H57</f>
        <v>10080</v>
      </c>
      <c r="J52" s="314"/>
    </row>
    <row r="53" spans="1:8" ht="13.5" customHeight="1">
      <c r="A53" s="44"/>
      <c r="B53" s="45"/>
      <c r="C53" s="45"/>
      <c r="D53" s="45"/>
      <c r="E53" s="172" t="s">
        <v>337</v>
      </c>
      <c r="F53" s="173"/>
      <c r="G53" s="100"/>
      <c r="H53" s="146"/>
    </row>
    <row r="54" spans="1:8" ht="17.25">
      <c r="A54" s="44">
        <v>2610</v>
      </c>
      <c r="B54" s="45" t="s">
        <v>70</v>
      </c>
      <c r="C54" s="45" t="s">
        <v>17</v>
      </c>
      <c r="D54" s="45" t="s">
        <v>16</v>
      </c>
      <c r="E54" s="174" t="s">
        <v>360</v>
      </c>
      <c r="F54" s="275">
        <f>H54</f>
        <v>5280</v>
      </c>
      <c r="G54" s="365"/>
      <c r="H54" s="276">
        <f>H56</f>
        <v>5280</v>
      </c>
    </row>
    <row r="55" spans="1:10" s="46" customFormat="1" ht="15" customHeight="1">
      <c r="A55" s="44"/>
      <c r="B55" s="45"/>
      <c r="C55" s="45"/>
      <c r="D55" s="45"/>
      <c r="E55" s="172" t="s">
        <v>339</v>
      </c>
      <c r="F55" s="277"/>
      <c r="G55" s="175"/>
      <c r="H55" s="278"/>
      <c r="J55" s="29"/>
    </row>
    <row r="56" spans="1:8" ht="17.25">
      <c r="A56" s="44">
        <v>2611</v>
      </c>
      <c r="B56" s="47" t="s">
        <v>70</v>
      </c>
      <c r="C56" s="47" t="s">
        <v>17</v>
      </c>
      <c r="D56" s="47" t="s">
        <v>17</v>
      </c>
      <c r="E56" s="172" t="s">
        <v>361</v>
      </c>
      <c r="F56" s="275">
        <f>H56</f>
        <v>5280</v>
      </c>
      <c r="G56" s="100"/>
      <c r="H56" s="276">
        <v>5280</v>
      </c>
    </row>
    <row r="57" spans="1:8" ht="17.25">
      <c r="A57" s="44">
        <v>2630</v>
      </c>
      <c r="B57" s="357" t="s">
        <v>70</v>
      </c>
      <c r="C57" s="268" t="s">
        <v>401</v>
      </c>
      <c r="D57" s="47" t="s">
        <v>16</v>
      </c>
      <c r="E57" s="334" t="s">
        <v>460</v>
      </c>
      <c r="F57" s="275">
        <f>H57</f>
        <v>4800</v>
      </c>
      <c r="G57" s="272"/>
      <c r="H57" s="276">
        <f>H59</f>
        <v>4800</v>
      </c>
    </row>
    <row r="58" spans="1:8" ht="17.25">
      <c r="A58" s="44"/>
      <c r="B58" s="357"/>
      <c r="C58" s="268"/>
      <c r="D58" s="47"/>
      <c r="E58" s="356" t="s">
        <v>461</v>
      </c>
      <c r="F58" s="275"/>
      <c r="G58" s="99"/>
      <c r="H58" s="276"/>
    </row>
    <row r="59" spans="1:8" ht="17.25">
      <c r="A59" s="135">
        <v>2631</v>
      </c>
      <c r="B59" s="354" t="s">
        <v>70</v>
      </c>
      <c r="C59" s="269" t="s">
        <v>401</v>
      </c>
      <c r="D59" s="45" t="s">
        <v>17</v>
      </c>
      <c r="E59" s="334" t="s">
        <v>460</v>
      </c>
      <c r="F59" s="275">
        <f>H59</f>
        <v>4800</v>
      </c>
      <c r="G59" s="99"/>
      <c r="H59" s="276">
        <v>4800</v>
      </c>
    </row>
    <row r="60" spans="1:8" ht="17.25">
      <c r="A60" s="44">
        <v>2640</v>
      </c>
      <c r="B60" s="45" t="s">
        <v>70</v>
      </c>
      <c r="C60" s="45" t="s">
        <v>332</v>
      </c>
      <c r="D60" s="45" t="s">
        <v>16</v>
      </c>
      <c r="E60" s="174" t="s">
        <v>362</v>
      </c>
      <c r="F60" s="266">
        <f>G60+H60</f>
        <v>24375</v>
      </c>
      <c r="G60" s="275">
        <f>G62</f>
        <v>24375</v>
      </c>
      <c r="H60" s="278"/>
    </row>
    <row r="61" spans="1:10" s="46" customFormat="1" ht="15" customHeight="1">
      <c r="A61" s="44"/>
      <c r="B61" s="45"/>
      <c r="C61" s="45"/>
      <c r="D61" s="45"/>
      <c r="E61" s="172" t="s">
        <v>339</v>
      </c>
      <c r="F61" s="164"/>
      <c r="G61" s="277"/>
      <c r="H61" s="146"/>
      <c r="J61" s="29"/>
    </row>
    <row r="62" spans="1:8" ht="17.25">
      <c r="A62" s="44">
        <v>2641</v>
      </c>
      <c r="B62" s="47" t="s">
        <v>70</v>
      </c>
      <c r="C62" s="47" t="s">
        <v>332</v>
      </c>
      <c r="D62" s="47" t="s">
        <v>17</v>
      </c>
      <c r="E62" s="172" t="s">
        <v>363</v>
      </c>
      <c r="F62" s="266">
        <f>G62+H62</f>
        <v>24375</v>
      </c>
      <c r="G62" s="275">
        <v>24375</v>
      </c>
      <c r="H62" s="276"/>
    </row>
    <row r="63" spans="1:8" ht="17.25">
      <c r="A63" s="48">
        <v>2700</v>
      </c>
      <c r="B63" s="390" t="s">
        <v>500</v>
      </c>
      <c r="C63" s="45" t="s">
        <v>16</v>
      </c>
      <c r="D63" s="354" t="s">
        <v>16</v>
      </c>
      <c r="E63" s="392" t="s">
        <v>502</v>
      </c>
      <c r="F63" s="266">
        <f>G63</f>
        <v>500</v>
      </c>
      <c r="G63" s="275">
        <f>G65</f>
        <v>500</v>
      </c>
      <c r="H63" s="276"/>
    </row>
    <row r="64" spans="1:8" ht="17.25">
      <c r="A64" s="393"/>
      <c r="B64" s="381"/>
      <c r="C64" s="401"/>
      <c r="D64" s="402"/>
      <c r="E64" s="384" t="s">
        <v>337</v>
      </c>
      <c r="F64" s="266"/>
      <c r="G64" s="275"/>
      <c r="H64" s="276"/>
    </row>
    <row r="65" spans="1:8" ht="17.25">
      <c r="A65" s="44">
        <v>2760</v>
      </c>
      <c r="B65" s="390" t="s">
        <v>500</v>
      </c>
      <c r="C65" s="45" t="s">
        <v>334</v>
      </c>
      <c r="D65" s="354" t="s">
        <v>16</v>
      </c>
      <c r="E65" s="385" t="s">
        <v>501</v>
      </c>
      <c r="F65" s="266">
        <f>G65</f>
        <v>500</v>
      </c>
      <c r="G65" s="275">
        <f>G67</f>
        <v>500</v>
      </c>
      <c r="H65" s="276"/>
    </row>
    <row r="66" spans="1:8" ht="17.25">
      <c r="A66" s="44"/>
      <c r="B66" s="381"/>
      <c r="C66" s="45"/>
      <c r="D66" s="354"/>
      <c r="E66" s="384" t="s">
        <v>339</v>
      </c>
      <c r="F66" s="266"/>
      <c r="G66" s="275"/>
      <c r="H66" s="276"/>
    </row>
    <row r="67" spans="1:8" ht="17.25">
      <c r="A67" s="44">
        <v>2762</v>
      </c>
      <c r="B67" s="391" t="s">
        <v>500</v>
      </c>
      <c r="C67" s="47" t="s">
        <v>334</v>
      </c>
      <c r="D67" s="357" t="s">
        <v>18</v>
      </c>
      <c r="E67" s="384" t="s">
        <v>501</v>
      </c>
      <c r="F67" s="266">
        <f>G67</f>
        <v>500</v>
      </c>
      <c r="G67" s="275">
        <v>500</v>
      </c>
      <c r="H67" s="276"/>
    </row>
    <row r="68" spans="1:10" s="43" customFormat="1" ht="33">
      <c r="A68" s="48">
        <v>2800</v>
      </c>
      <c r="B68" s="45" t="s">
        <v>71</v>
      </c>
      <c r="C68" s="45" t="s">
        <v>16</v>
      </c>
      <c r="D68" s="45" t="s">
        <v>16</v>
      </c>
      <c r="E68" s="171" t="s">
        <v>172</v>
      </c>
      <c r="F68" s="200">
        <f>F70+F73</f>
        <v>251302.3</v>
      </c>
      <c r="G68" s="200">
        <f>G70+G73</f>
        <v>249302.3</v>
      </c>
      <c r="H68" s="279">
        <f>H73</f>
        <v>2000</v>
      </c>
      <c r="J68" s="314"/>
    </row>
    <row r="69" spans="1:8" ht="13.5" customHeight="1">
      <c r="A69" s="44"/>
      <c r="B69" s="45"/>
      <c r="C69" s="45"/>
      <c r="D69" s="45"/>
      <c r="E69" s="172" t="s">
        <v>337</v>
      </c>
      <c r="F69" s="173"/>
      <c r="G69" s="100"/>
      <c r="H69" s="146"/>
    </row>
    <row r="70" spans="1:8" ht="17.25">
      <c r="A70" s="44">
        <v>2810</v>
      </c>
      <c r="B70" s="47" t="s">
        <v>71</v>
      </c>
      <c r="C70" s="47" t="s">
        <v>17</v>
      </c>
      <c r="D70" s="47" t="s">
        <v>16</v>
      </c>
      <c r="E70" s="174" t="s">
        <v>364</v>
      </c>
      <c r="F70" s="200">
        <f>G70+H70</f>
        <v>10000</v>
      </c>
      <c r="G70" s="200">
        <f>G72</f>
        <v>10000</v>
      </c>
      <c r="H70" s="148"/>
    </row>
    <row r="71" spans="1:10" s="46" customFormat="1" ht="15" customHeight="1">
      <c r="A71" s="44"/>
      <c r="B71" s="45"/>
      <c r="C71" s="45"/>
      <c r="D71" s="45"/>
      <c r="E71" s="172" t="s">
        <v>339</v>
      </c>
      <c r="F71" s="164"/>
      <c r="G71" s="175"/>
      <c r="H71" s="146"/>
      <c r="J71" s="29"/>
    </row>
    <row r="72" spans="1:8" ht="17.25">
      <c r="A72" s="44">
        <v>2811</v>
      </c>
      <c r="B72" s="47" t="s">
        <v>71</v>
      </c>
      <c r="C72" s="47" t="s">
        <v>17</v>
      </c>
      <c r="D72" s="47" t="s">
        <v>17</v>
      </c>
      <c r="E72" s="172" t="s">
        <v>364</v>
      </c>
      <c r="F72" s="274">
        <f>G72+H72</f>
        <v>10000</v>
      </c>
      <c r="G72" s="274">
        <v>10000</v>
      </c>
      <c r="H72" s="152"/>
    </row>
    <row r="73" spans="1:8" ht="17.25">
      <c r="A73" s="44">
        <v>2820</v>
      </c>
      <c r="B73" s="45" t="s">
        <v>71</v>
      </c>
      <c r="C73" s="45" t="s">
        <v>18</v>
      </c>
      <c r="D73" s="45" t="s">
        <v>16</v>
      </c>
      <c r="E73" s="174" t="s">
        <v>365</v>
      </c>
      <c r="F73" s="273">
        <f>G73+H73</f>
        <v>241302.3</v>
      </c>
      <c r="G73" s="264">
        <f>G75+G76+G77+G78+G7</f>
        <v>239302.3</v>
      </c>
      <c r="H73" s="276">
        <f>H75+H76</f>
        <v>2000</v>
      </c>
    </row>
    <row r="74" spans="1:10" s="46" customFormat="1" ht="15" customHeight="1">
      <c r="A74" s="44"/>
      <c r="B74" s="45"/>
      <c r="C74" s="45"/>
      <c r="D74" s="45"/>
      <c r="E74" s="172" t="s">
        <v>339</v>
      </c>
      <c r="F74" s="164"/>
      <c r="G74" s="175"/>
      <c r="H74" s="146"/>
      <c r="J74" s="29"/>
    </row>
    <row r="75" spans="1:8" ht="17.25">
      <c r="A75" s="44">
        <v>2821</v>
      </c>
      <c r="B75" s="47" t="s">
        <v>71</v>
      </c>
      <c r="C75" s="47" t="s">
        <v>18</v>
      </c>
      <c r="D75" s="47" t="s">
        <v>17</v>
      </c>
      <c r="E75" s="172" t="s">
        <v>366</v>
      </c>
      <c r="F75" s="274">
        <f>G75+H75</f>
        <v>71955</v>
      </c>
      <c r="G75" s="177">
        <v>70955</v>
      </c>
      <c r="H75" s="276">
        <v>1000</v>
      </c>
    </row>
    <row r="76" spans="1:8" ht="17.25">
      <c r="A76" s="44">
        <v>2822</v>
      </c>
      <c r="B76" s="47" t="s">
        <v>71</v>
      </c>
      <c r="C76" s="47" t="s">
        <v>18</v>
      </c>
      <c r="D76" s="47" t="s">
        <v>18</v>
      </c>
      <c r="E76" s="172" t="s">
        <v>487</v>
      </c>
      <c r="F76" s="274">
        <f>G76+H76</f>
        <v>3649.6</v>
      </c>
      <c r="G76" s="177">
        <v>2649.6</v>
      </c>
      <c r="H76" s="276">
        <v>1000</v>
      </c>
    </row>
    <row r="77" spans="1:8" ht="17.25">
      <c r="A77" s="44">
        <v>2823</v>
      </c>
      <c r="B77" s="47" t="s">
        <v>71</v>
      </c>
      <c r="C77" s="47" t="s">
        <v>18</v>
      </c>
      <c r="D77" s="47" t="s">
        <v>401</v>
      </c>
      <c r="E77" s="172" t="s">
        <v>367</v>
      </c>
      <c r="F77" s="177">
        <f>G77+H77</f>
        <v>103847</v>
      </c>
      <c r="G77" s="177">
        <v>103847</v>
      </c>
      <c r="H77" s="146"/>
    </row>
    <row r="78" spans="1:8" ht="17.25">
      <c r="A78" s="44">
        <v>2824</v>
      </c>
      <c r="B78" s="47" t="s">
        <v>71</v>
      </c>
      <c r="C78" s="47" t="s">
        <v>18</v>
      </c>
      <c r="D78" s="47" t="s">
        <v>332</v>
      </c>
      <c r="E78" s="172" t="s">
        <v>368</v>
      </c>
      <c r="F78" s="274">
        <f>G78+H78</f>
        <v>61850.7</v>
      </c>
      <c r="G78" s="274">
        <v>61850.7</v>
      </c>
      <c r="H78" s="154"/>
    </row>
    <row r="79" spans="1:10" s="43" customFormat="1" ht="17.25">
      <c r="A79" s="48">
        <v>2900</v>
      </c>
      <c r="B79" s="45" t="s">
        <v>72</v>
      </c>
      <c r="C79" s="45" t="s">
        <v>16</v>
      </c>
      <c r="D79" s="45" t="s">
        <v>16</v>
      </c>
      <c r="E79" s="171" t="s">
        <v>171</v>
      </c>
      <c r="F79" s="200">
        <f>G79+H79</f>
        <v>846067.7</v>
      </c>
      <c r="G79" s="200">
        <f>G81+G84+G87</f>
        <v>816067.7</v>
      </c>
      <c r="H79" s="279">
        <f>H83</f>
        <v>30000</v>
      </c>
      <c r="J79" s="314"/>
    </row>
    <row r="80" spans="1:8" ht="13.5" customHeight="1">
      <c r="A80" s="44"/>
      <c r="B80" s="45"/>
      <c r="C80" s="45"/>
      <c r="D80" s="45"/>
      <c r="E80" s="172" t="s">
        <v>337</v>
      </c>
      <c r="F80" s="173"/>
      <c r="G80" s="100"/>
      <c r="H80" s="154"/>
    </row>
    <row r="81" spans="1:8" ht="27">
      <c r="A81" s="44">
        <v>2910</v>
      </c>
      <c r="B81" s="45" t="s">
        <v>72</v>
      </c>
      <c r="C81" s="45" t="s">
        <v>17</v>
      </c>
      <c r="D81" s="45" t="s">
        <v>16</v>
      </c>
      <c r="E81" s="174" t="s">
        <v>369</v>
      </c>
      <c r="F81" s="200">
        <f>G81+H81</f>
        <v>495261.8</v>
      </c>
      <c r="G81" s="200">
        <f>G83</f>
        <v>495261.8</v>
      </c>
      <c r="H81" s="279"/>
    </row>
    <row r="82" spans="1:10" s="46" customFormat="1" ht="15" customHeight="1">
      <c r="A82" s="44"/>
      <c r="B82" s="45"/>
      <c r="C82" s="45"/>
      <c r="D82" s="45"/>
      <c r="E82" s="172" t="s">
        <v>339</v>
      </c>
      <c r="F82" s="164"/>
      <c r="G82" s="175"/>
      <c r="H82" s="183"/>
      <c r="J82" s="29"/>
    </row>
    <row r="83" spans="1:8" ht="17.25">
      <c r="A83" s="44">
        <v>2911</v>
      </c>
      <c r="B83" s="47" t="s">
        <v>72</v>
      </c>
      <c r="C83" s="47" t="s">
        <v>17</v>
      </c>
      <c r="D83" s="47" t="s">
        <v>17</v>
      </c>
      <c r="E83" s="172" t="s">
        <v>370</v>
      </c>
      <c r="F83" s="200">
        <f>G83+H83</f>
        <v>525261.8</v>
      </c>
      <c r="G83" s="198">
        <v>495261.8</v>
      </c>
      <c r="H83" s="280">
        <v>30000</v>
      </c>
    </row>
    <row r="84" spans="1:8" ht="17.25">
      <c r="A84" s="44">
        <v>2950</v>
      </c>
      <c r="B84" s="45" t="s">
        <v>72</v>
      </c>
      <c r="C84" s="45" t="s">
        <v>333</v>
      </c>
      <c r="D84" s="45" t="s">
        <v>16</v>
      </c>
      <c r="E84" s="174" t="s">
        <v>371</v>
      </c>
      <c r="F84" s="200">
        <f>G84+H84</f>
        <v>312205.9</v>
      </c>
      <c r="G84" s="200">
        <f>G86</f>
        <v>312205.9</v>
      </c>
      <c r="H84" s="148"/>
    </row>
    <row r="85" spans="1:10" s="46" customFormat="1" ht="15" customHeight="1">
      <c r="A85" s="44"/>
      <c r="B85" s="45"/>
      <c r="C85" s="45"/>
      <c r="D85" s="45"/>
      <c r="E85" s="172" t="s">
        <v>339</v>
      </c>
      <c r="F85" s="164"/>
      <c r="G85" s="175"/>
      <c r="H85" s="306"/>
      <c r="J85" s="29"/>
    </row>
    <row r="86" spans="1:8" ht="17.25">
      <c r="A86" s="44">
        <v>2951</v>
      </c>
      <c r="B86" s="47" t="s">
        <v>72</v>
      </c>
      <c r="C86" s="47" t="s">
        <v>333</v>
      </c>
      <c r="D86" s="47" t="s">
        <v>17</v>
      </c>
      <c r="E86" s="172" t="s">
        <v>372</v>
      </c>
      <c r="F86" s="200">
        <f>G86+H86</f>
        <v>312205.9</v>
      </c>
      <c r="G86" s="200">
        <v>312205.9</v>
      </c>
      <c r="H86" s="152"/>
    </row>
    <row r="87" spans="1:8" ht="17.25">
      <c r="A87" s="135">
        <v>2980</v>
      </c>
      <c r="B87" s="45" t="s">
        <v>356</v>
      </c>
      <c r="C87" s="68">
        <v>8</v>
      </c>
      <c r="D87" s="68">
        <v>0</v>
      </c>
      <c r="E87" s="197" t="s">
        <v>463</v>
      </c>
      <c r="F87" s="200">
        <f>G87</f>
        <v>8600</v>
      </c>
      <c r="G87" s="200">
        <f>G89</f>
        <v>8600</v>
      </c>
      <c r="H87" s="152"/>
    </row>
    <row r="88" spans="1:8" ht="17.25">
      <c r="A88" s="44"/>
      <c r="B88" s="45"/>
      <c r="C88" s="68"/>
      <c r="D88" s="68"/>
      <c r="E88" s="192" t="s">
        <v>109</v>
      </c>
      <c r="F88" s="200"/>
      <c r="G88" s="200"/>
      <c r="H88" s="152"/>
    </row>
    <row r="89" spans="1:8" ht="17.25">
      <c r="A89" s="44">
        <v>2981</v>
      </c>
      <c r="B89" s="45" t="s">
        <v>356</v>
      </c>
      <c r="C89" s="68">
        <v>8</v>
      </c>
      <c r="D89" s="68">
        <v>1</v>
      </c>
      <c r="E89" s="192" t="s">
        <v>199</v>
      </c>
      <c r="F89" s="200">
        <f>G89</f>
        <v>8600</v>
      </c>
      <c r="G89" s="200">
        <v>8600</v>
      </c>
      <c r="H89" s="152"/>
    </row>
    <row r="90" spans="1:8" ht="17.25">
      <c r="A90" s="44"/>
      <c r="B90" s="47"/>
      <c r="C90" s="47"/>
      <c r="D90" s="47"/>
      <c r="E90" s="172"/>
      <c r="F90" s="200"/>
      <c r="G90" s="200"/>
      <c r="H90" s="152"/>
    </row>
    <row r="91" spans="1:10" s="43" customFormat="1" ht="30">
      <c r="A91" s="48">
        <v>3000</v>
      </c>
      <c r="B91" s="45" t="s">
        <v>73</v>
      </c>
      <c r="C91" s="45" t="s">
        <v>16</v>
      </c>
      <c r="D91" s="45" t="s">
        <v>16</v>
      </c>
      <c r="E91" s="171" t="s">
        <v>170</v>
      </c>
      <c r="F91" s="200">
        <f>F92+F95</f>
        <v>40964.5</v>
      </c>
      <c r="G91" s="200">
        <f>G92+G95</f>
        <v>40964.5</v>
      </c>
      <c r="H91" s="159"/>
      <c r="J91" s="314"/>
    </row>
    <row r="92" spans="1:8" ht="17.25">
      <c r="A92" s="44">
        <v>3040</v>
      </c>
      <c r="B92" s="45" t="s">
        <v>73</v>
      </c>
      <c r="C92" s="45" t="s">
        <v>332</v>
      </c>
      <c r="D92" s="45" t="s">
        <v>16</v>
      </c>
      <c r="E92" s="174" t="s">
        <v>389</v>
      </c>
      <c r="F92" s="176">
        <f>G92+H92</f>
        <v>29964.5</v>
      </c>
      <c r="G92" s="176">
        <f>G94</f>
        <v>29964.5</v>
      </c>
      <c r="H92" s="145"/>
    </row>
    <row r="93" spans="1:10" s="46" customFormat="1" ht="15" customHeight="1">
      <c r="A93" s="44"/>
      <c r="B93" s="45"/>
      <c r="C93" s="45"/>
      <c r="D93" s="45"/>
      <c r="E93" s="172" t="s">
        <v>339</v>
      </c>
      <c r="F93" s="164"/>
      <c r="G93" s="175"/>
      <c r="H93" s="146"/>
      <c r="J93" s="29"/>
    </row>
    <row r="94" spans="1:8" ht="17.25">
      <c r="A94" s="44">
        <v>3041</v>
      </c>
      <c r="B94" s="47" t="s">
        <v>73</v>
      </c>
      <c r="C94" s="47" t="s">
        <v>332</v>
      </c>
      <c r="D94" s="47" t="s">
        <v>17</v>
      </c>
      <c r="E94" s="172" t="s">
        <v>389</v>
      </c>
      <c r="F94" s="176">
        <f>G94+H94</f>
        <v>29964.5</v>
      </c>
      <c r="G94" s="176">
        <v>29964.5</v>
      </c>
      <c r="H94" s="159"/>
    </row>
    <row r="95" spans="1:8" ht="27">
      <c r="A95" s="44">
        <v>3070</v>
      </c>
      <c r="B95" s="45" t="s">
        <v>73</v>
      </c>
      <c r="C95" s="45" t="s">
        <v>335</v>
      </c>
      <c r="D95" s="45" t="s">
        <v>16</v>
      </c>
      <c r="E95" s="174" t="s">
        <v>390</v>
      </c>
      <c r="F95" s="200">
        <f>G95+H95</f>
        <v>11000</v>
      </c>
      <c r="G95" s="200">
        <f>G97</f>
        <v>11000</v>
      </c>
      <c r="H95" s="145"/>
    </row>
    <row r="96" spans="1:10" s="46" customFormat="1" ht="15" customHeight="1">
      <c r="A96" s="44"/>
      <c r="B96" s="45"/>
      <c r="C96" s="45"/>
      <c r="D96" s="45"/>
      <c r="E96" s="172" t="s">
        <v>339</v>
      </c>
      <c r="F96" s="164"/>
      <c r="G96" s="175"/>
      <c r="H96" s="146"/>
      <c r="J96" s="29"/>
    </row>
    <row r="97" spans="1:8" ht="27">
      <c r="A97" s="44">
        <v>3071</v>
      </c>
      <c r="B97" s="47" t="s">
        <v>73</v>
      </c>
      <c r="C97" s="47" t="s">
        <v>335</v>
      </c>
      <c r="D97" s="47" t="s">
        <v>17</v>
      </c>
      <c r="E97" s="172" t="s">
        <v>390</v>
      </c>
      <c r="F97" s="200">
        <f>G97+H97</f>
        <v>11000</v>
      </c>
      <c r="G97" s="200">
        <v>11000</v>
      </c>
      <c r="H97" s="184"/>
    </row>
    <row r="98" spans="1:10" s="43" customFormat="1" ht="33">
      <c r="A98" s="48">
        <v>3100</v>
      </c>
      <c r="B98" s="45" t="s">
        <v>74</v>
      </c>
      <c r="C98" s="45" t="s">
        <v>16</v>
      </c>
      <c r="D98" s="45" t="s">
        <v>16</v>
      </c>
      <c r="E98" s="179" t="s">
        <v>394</v>
      </c>
      <c r="F98" s="271">
        <f>G98+H98</f>
        <v>184913.20000000036</v>
      </c>
      <c r="G98" s="266">
        <f>G100</f>
        <v>184913.20000000036</v>
      </c>
      <c r="H98" s="184"/>
      <c r="J98" s="314"/>
    </row>
    <row r="99" spans="1:8" ht="13.5" customHeight="1">
      <c r="A99" s="44"/>
      <c r="B99" s="45"/>
      <c r="C99" s="45"/>
      <c r="D99" s="45"/>
      <c r="E99" s="172" t="s">
        <v>337</v>
      </c>
      <c r="F99" s="173"/>
      <c r="G99" s="100"/>
      <c r="H99" s="184"/>
    </row>
    <row r="100" spans="1:8" ht="27">
      <c r="A100" s="44">
        <v>3110</v>
      </c>
      <c r="B100" s="49" t="s">
        <v>74</v>
      </c>
      <c r="C100" s="49" t="s">
        <v>17</v>
      </c>
      <c r="D100" s="49" t="s">
        <v>16</v>
      </c>
      <c r="E100" s="180" t="s">
        <v>392</v>
      </c>
      <c r="F100" s="271">
        <f>G100+H100</f>
        <v>184913.20000000036</v>
      </c>
      <c r="G100" s="271">
        <f>G102</f>
        <v>184913.20000000036</v>
      </c>
      <c r="H100" s="184"/>
    </row>
    <row r="101" spans="1:10" s="46" customFormat="1" ht="15" customHeight="1">
      <c r="A101" s="44"/>
      <c r="B101" s="45"/>
      <c r="C101" s="45"/>
      <c r="D101" s="45"/>
      <c r="E101" s="172" t="s">
        <v>339</v>
      </c>
      <c r="F101" s="164"/>
      <c r="G101" s="283"/>
      <c r="H101" s="183"/>
      <c r="J101" s="29"/>
    </row>
    <row r="102" spans="1:8" ht="18" thickBot="1">
      <c r="A102" s="50">
        <v>3112</v>
      </c>
      <c r="B102" s="51" t="s">
        <v>74</v>
      </c>
      <c r="C102" s="51" t="s">
        <v>17</v>
      </c>
      <c r="D102" s="51" t="s">
        <v>18</v>
      </c>
      <c r="E102" s="185" t="s">
        <v>393</v>
      </c>
      <c r="F102" s="282">
        <f>G102+H102</f>
        <v>184913.20000000036</v>
      </c>
      <c r="G102" s="282">
        <v>184913.20000000036</v>
      </c>
      <c r="H102" s="186"/>
    </row>
    <row r="103" spans="2:10" ht="17.25">
      <c r="B103" s="52"/>
      <c r="C103" s="53"/>
      <c r="D103" s="54"/>
      <c r="J103" s="312"/>
    </row>
    <row r="104" spans="1:7" s="105" customFormat="1" ht="20.25" customHeight="1">
      <c r="A104" s="433" t="s">
        <v>434</v>
      </c>
      <c r="B104" s="433"/>
      <c r="C104" s="433"/>
      <c r="D104" s="433"/>
      <c r="E104" s="433"/>
      <c r="F104" s="433"/>
      <c r="G104" s="433"/>
    </row>
    <row r="105" spans="2:5" ht="17.25">
      <c r="B105" s="56"/>
      <c r="C105" s="53"/>
      <c r="D105" s="54"/>
      <c r="E105" s="29"/>
    </row>
    <row r="106" spans="2:4" ht="17.25">
      <c r="B106" s="56"/>
      <c r="C106" s="57"/>
      <c r="D106" s="58"/>
    </row>
  </sheetData>
  <sheetProtection/>
  <mergeCells count="15">
    <mergeCell ref="A104:G104"/>
    <mergeCell ref="J24:N24"/>
    <mergeCell ref="F1:H1"/>
    <mergeCell ref="F2:H2"/>
    <mergeCell ref="F4:H4"/>
    <mergeCell ref="G9:H9"/>
    <mergeCell ref="E3:H3"/>
    <mergeCell ref="A5:H5"/>
    <mergeCell ref="A6:H6"/>
    <mergeCell ref="A9:A10"/>
    <mergeCell ref="B9:B10"/>
    <mergeCell ref="C9:C10"/>
    <mergeCell ref="D9:D10"/>
    <mergeCell ref="E9:E10"/>
    <mergeCell ref="F9:F10"/>
  </mergeCells>
  <printOptions/>
  <pageMargins left="0.2362204724409449" right="0.1968503937007874" top="0.2755905511811024" bottom="0.3937007874015748" header="0.15748031496062992" footer="0.15748031496062992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2"/>
  <sheetViews>
    <sheetView zoomScalePageLayoutView="0" workbookViewId="0" topLeftCell="A7">
      <selection activeCell="H12" sqref="H12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20" customWidth="1"/>
    <col min="4" max="4" width="15.28125" style="0" customWidth="1"/>
    <col min="5" max="5" width="12.28125" style="0" customWidth="1"/>
    <col min="6" max="6" width="12.00390625" style="0" customWidth="1"/>
    <col min="8" max="8" width="10.57421875" style="0" bestFit="1" customWidth="1"/>
  </cols>
  <sheetData>
    <row r="1" spans="4:6" ht="14.25">
      <c r="D1" s="462" t="s">
        <v>429</v>
      </c>
      <c r="E1" s="462"/>
      <c r="F1" s="462"/>
    </row>
    <row r="2" spans="4:6" ht="14.25">
      <c r="D2" s="462" t="s">
        <v>452</v>
      </c>
      <c r="E2" s="462"/>
      <c r="F2" s="462"/>
    </row>
    <row r="3" spans="3:6" ht="14.25">
      <c r="C3" s="462" t="s">
        <v>536</v>
      </c>
      <c r="D3" s="462"/>
      <c r="E3" s="462"/>
      <c r="F3" s="462"/>
    </row>
    <row r="4" spans="4:6" ht="12.75">
      <c r="D4" s="466"/>
      <c r="E4" s="466"/>
      <c r="F4" s="466"/>
    </row>
    <row r="5" spans="1:6" s="62" customFormat="1" ht="27" customHeight="1">
      <c r="A5" s="467" t="s">
        <v>266</v>
      </c>
      <c r="B5" s="467"/>
      <c r="C5" s="467"/>
      <c r="D5" s="467"/>
      <c r="E5" s="467"/>
      <c r="F5" s="467"/>
    </row>
    <row r="6" spans="1:6" s="63" customFormat="1" ht="37.5" customHeight="1">
      <c r="A6" s="468" t="s">
        <v>267</v>
      </c>
      <c r="B6" s="468"/>
      <c r="C6" s="468"/>
      <c r="D6" s="468"/>
      <c r="E6" s="468"/>
      <c r="F6" s="468"/>
    </row>
    <row r="7" spans="1:3" s="63" customFormat="1" ht="17.25">
      <c r="A7" s="64" t="s">
        <v>273</v>
      </c>
      <c r="B7" s="64"/>
      <c r="C7" s="64"/>
    </row>
    <row r="8" spans="3:6" s="63" customFormat="1" ht="14.25" thickBot="1">
      <c r="C8" s="65"/>
      <c r="E8" s="241" t="s">
        <v>329</v>
      </c>
      <c r="F8" s="208"/>
    </row>
    <row r="9" spans="1:6" s="63" customFormat="1" ht="30" customHeight="1">
      <c r="A9" s="451" t="s">
        <v>322</v>
      </c>
      <c r="B9" s="251" t="s">
        <v>268</v>
      </c>
      <c r="C9" s="251"/>
      <c r="D9" s="469" t="s">
        <v>270</v>
      </c>
      <c r="E9" s="471" t="s">
        <v>337</v>
      </c>
      <c r="F9" s="472"/>
    </row>
    <row r="10" spans="1:6" s="63" customFormat="1" ht="33" customHeight="1">
      <c r="A10" s="452"/>
      <c r="B10" s="242" t="s">
        <v>269</v>
      </c>
      <c r="C10" s="89" t="s">
        <v>400</v>
      </c>
      <c r="D10" s="470"/>
      <c r="E10" s="163" t="s">
        <v>271</v>
      </c>
      <c r="F10" s="159" t="s">
        <v>272</v>
      </c>
    </row>
    <row r="11" spans="1:6" s="63" customFormat="1" ht="14.25" thickBot="1">
      <c r="A11" s="414">
        <v>1</v>
      </c>
      <c r="B11" s="415">
        <v>2</v>
      </c>
      <c r="C11" s="415">
        <v>3</v>
      </c>
      <c r="D11" s="415">
        <v>4</v>
      </c>
      <c r="E11" s="415">
        <v>5</v>
      </c>
      <c r="F11" s="416">
        <v>6</v>
      </c>
    </row>
    <row r="12" spans="1:8" s="63" customFormat="1" ht="36" customHeight="1">
      <c r="A12" s="417">
        <v>4000</v>
      </c>
      <c r="B12" s="418" t="s">
        <v>509</v>
      </c>
      <c r="C12" s="419"/>
      <c r="D12" s="420">
        <f>E12+F12</f>
        <v>2263114.7</v>
      </c>
      <c r="E12" s="420">
        <f>E14</f>
        <v>2233114.7</v>
      </c>
      <c r="F12" s="421">
        <f>F88+F101</f>
        <v>30000</v>
      </c>
      <c r="H12" s="361"/>
    </row>
    <row r="13" spans="1:6" s="63" customFormat="1" ht="14.25">
      <c r="A13" s="403"/>
      <c r="B13" s="404" t="s">
        <v>274</v>
      </c>
      <c r="C13" s="76"/>
      <c r="D13" s="88"/>
      <c r="E13" s="88"/>
      <c r="F13" s="239"/>
    </row>
    <row r="14" spans="1:6" s="63" customFormat="1" ht="43.5" customHeight="1">
      <c r="A14" s="403">
        <v>4050</v>
      </c>
      <c r="B14" s="244" t="s">
        <v>510</v>
      </c>
      <c r="C14" s="405" t="s">
        <v>262</v>
      </c>
      <c r="D14" s="275">
        <f>E14</f>
        <v>2233114.7</v>
      </c>
      <c r="E14" s="275">
        <f>E16+E23+E57+E62+E69+E76</f>
        <v>2233114.7</v>
      </c>
      <c r="F14" s="239"/>
    </row>
    <row r="15" spans="1:6" s="63" customFormat="1" ht="14.25">
      <c r="A15" s="406"/>
      <c r="B15" s="404" t="s">
        <v>274</v>
      </c>
      <c r="C15" s="76"/>
      <c r="D15" s="88"/>
      <c r="E15" s="88"/>
      <c r="F15" s="239"/>
    </row>
    <row r="16" spans="1:6" s="63" customFormat="1" ht="30.75" customHeight="1">
      <c r="A16" s="403">
        <v>4100</v>
      </c>
      <c r="B16" s="245" t="s">
        <v>511</v>
      </c>
      <c r="C16" s="80" t="s">
        <v>262</v>
      </c>
      <c r="D16" s="88">
        <f>D18</f>
        <v>322087.5</v>
      </c>
      <c r="E16" s="88">
        <f>E18</f>
        <v>322087.5</v>
      </c>
      <c r="F16" s="239" t="s">
        <v>263</v>
      </c>
    </row>
    <row r="17" spans="1:6" s="63" customFormat="1" ht="14.25">
      <c r="A17" s="406"/>
      <c r="B17" s="404" t="s">
        <v>274</v>
      </c>
      <c r="C17" s="76"/>
      <c r="D17" s="88"/>
      <c r="E17" s="88"/>
      <c r="F17" s="239"/>
    </row>
    <row r="18" spans="1:6" s="63" customFormat="1" ht="27">
      <c r="A18" s="403">
        <v>4110</v>
      </c>
      <c r="B18" s="78" t="s">
        <v>512</v>
      </c>
      <c r="C18" s="80" t="s">
        <v>262</v>
      </c>
      <c r="D18" s="289">
        <f>E18</f>
        <v>322087.5</v>
      </c>
      <c r="E18" s="289">
        <f>E20+E21</f>
        <v>322087.5</v>
      </c>
      <c r="F18" s="239" t="s">
        <v>263</v>
      </c>
    </row>
    <row r="19" spans="1:6" s="63" customFormat="1" ht="14.25">
      <c r="A19" s="403"/>
      <c r="B19" s="404" t="s">
        <v>339</v>
      </c>
      <c r="C19" s="80"/>
      <c r="D19" s="88"/>
      <c r="E19" s="88"/>
      <c r="F19" s="239"/>
    </row>
    <row r="20" spans="1:6" s="63" customFormat="1" ht="14.25">
      <c r="A20" s="403">
        <v>4111</v>
      </c>
      <c r="B20" s="79" t="s">
        <v>275</v>
      </c>
      <c r="C20" s="80" t="s">
        <v>76</v>
      </c>
      <c r="D20" s="88">
        <f>E20</f>
        <v>312087.5</v>
      </c>
      <c r="E20" s="88">
        <v>312087.5</v>
      </c>
      <c r="F20" s="239" t="s">
        <v>263</v>
      </c>
    </row>
    <row r="21" spans="1:6" s="63" customFormat="1" ht="27">
      <c r="A21" s="403">
        <v>4112</v>
      </c>
      <c r="B21" s="79" t="s">
        <v>277</v>
      </c>
      <c r="C21" s="81" t="s">
        <v>77</v>
      </c>
      <c r="D21" s="289">
        <f>E21</f>
        <v>10000</v>
      </c>
      <c r="E21" s="289">
        <v>10000</v>
      </c>
      <c r="F21" s="239" t="s">
        <v>263</v>
      </c>
    </row>
    <row r="22" spans="1:6" s="63" customFormat="1" ht="14.25">
      <c r="A22" s="403">
        <v>4114</v>
      </c>
      <c r="B22" s="79" t="s">
        <v>278</v>
      </c>
      <c r="C22" s="81" t="s">
        <v>75</v>
      </c>
      <c r="D22" s="88"/>
      <c r="E22" s="88"/>
      <c r="F22" s="239" t="s">
        <v>263</v>
      </c>
    </row>
    <row r="23" spans="1:6" s="63" customFormat="1" ht="38.25" customHeight="1">
      <c r="A23" s="403">
        <v>4200</v>
      </c>
      <c r="B23" s="67" t="s">
        <v>513</v>
      </c>
      <c r="C23" s="80" t="s">
        <v>262</v>
      </c>
      <c r="D23" s="289">
        <f>E23</f>
        <v>142987.5</v>
      </c>
      <c r="E23" s="289">
        <f>E25+E32+E36+E43+E46+E50</f>
        <v>142987.5</v>
      </c>
      <c r="F23" s="239" t="s">
        <v>263</v>
      </c>
    </row>
    <row r="24" spans="1:6" s="63" customFormat="1" ht="14.25">
      <c r="A24" s="406"/>
      <c r="B24" s="404" t="s">
        <v>274</v>
      </c>
      <c r="C24" s="76"/>
      <c r="D24" s="88"/>
      <c r="E24" s="88"/>
      <c r="F24" s="239"/>
    </row>
    <row r="25" spans="1:6" s="63" customFormat="1" ht="16.5" customHeight="1">
      <c r="A25" s="403">
        <v>4210</v>
      </c>
      <c r="B25" s="75" t="s">
        <v>514</v>
      </c>
      <c r="C25" s="80" t="s">
        <v>262</v>
      </c>
      <c r="D25" s="289">
        <f>E25</f>
        <v>34070</v>
      </c>
      <c r="E25" s="289">
        <f>E27+E28+E29+E30+E31</f>
        <v>34070</v>
      </c>
      <c r="F25" s="239" t="s">
        <v>263</v>
      </c>
    </row>
    <row r="26" spans="1:6" s="63" customFormat="1" ht="14.25">
      <c r="A26" s="403"/>
      <c r="B26" s="404" t="s">
        <v>339</v>
      </c>
      <c r="C26" s="80"/>
      <c r="D26" s="88"/>
      <c r="E26" s="88"/>
      <c r="F26" s="239"/>
    </row>
    <row r="27" spans="1:6" s="63" customFormat="1" ht="14.25">
      <c r="A27" s="403">
        <v>4212</v>
      </c>
      <c r="B27" s="75" t="s">
        <v>279</v>
      </c>
      <c r="C27" s="81" t="s">
        <v>78</v>
      </c>
      <c r="D27" s="289">
        <f aca="true" t="shared" si="0" ref="D27:D32">E27</f>
        <v>27650</v>
      </c>
      <c r="E27" s="289">
        <v>27650</v>
      </c>
      <c r="F27" s="239" t="s">
        <v>263</v>
      </c>
    </row>
    <row r="28" spans="1:6" s="63" customFormat="1" ht="14.25">
      <c r="A28" s="403">
        <v>4213</v>
      </c>
      <c r="B28" s="79" t="s">
        <v>280</v>
      </c>
      <c r="C28" s="81" t="s">
        <v>79</v>
      </c>
      <c r="D28" s="289">
        <f t="shared" si="0"/>
        <v>200</v>
      </c>
      <c r="E28" s="289">
        <v>200</v>
      </c>
      <c r="F28" s="239" t="s">
        <v>263</v>
      </c>
    </row>
    <row r="29" spans="1:6" s="63" customFormat="1" ht="14.25">
      <c r="A29" s="403">
        <v>4214</v>
      </c>
      <c r="B29" s="79" t="s">
        <v>281</v>
      </c>
      <c r="C29" s="81" t="s">
        <v>80</v>
      </c>
      <c r="D29" s="289">
        <f t="shared" si="0"/>
        <v>2520</v>
      </c>
      <c r="E29" s="289">
        <v>2520</v>
      </c>
      <c r="F29" s="239" t="s">
        <v>263</v>
      </c>
    </row>
    <row r="30" spans="1:6" s="63" customFormat="1" ht="17.25" customHeight="1">
      <c r="A30" s="403">
        <v>4215</v>
      </c>
      <c r="B30" s="79" t="s">
        <v>466</v>
      </c>
      <c r="C30" s="81" t="s">
        <v>465</v>
      </c>
      <c r="D30" s="289">
        <f t="shared" si="0"/>
        <v>200</v>
      </c>
      <c r="E30" s="289">
        <v>200</v>
      </c>
      <c r="F30" s="239" t="s">
        <v>263</v>
      </c>
    </row>
    <row r="31" spans="1:6" s="63" customFormat="1" ht="17.25" customHeight="1">
      <c r="A31" s="403">
        <v>4216</v>
      </c>
      <c r="B31" s="197" t="s">
        <v>489</v>
      </c>
      <c r="C31" s="81" t="s">
        <v>504</v>
      </c>
      <c r="D31" s="289">
        <f t="shared" si="0"/>
        <v>3500</v>
      </c>
      <c r="E31" s="289">
        <v>3500</v>
      </c>
      <c r="F31" s="239"/>
    </row>
    <row r="32" spans="1:6" s="63" customFormat="1" ht="27">
      <c r="A32" s="403">
        <v>4220</v>
      </c>
      <c r="B32" s="75" t="s">
        <v>515</v>
      </c>
      <c r="C32" s="80" t="s">
        <v>262</v>
      </c>
      <c r="D32" s="289">
        <f t="shared" si="0"/>
        <v>4052</v>
      </c>
      <c r="E32" s="289">
        <f>E34+E35</f>
        <v>4052</v>
      </c>
      <c r="F32" s="239" t="s">
        <v>263</v>
      </c>
    </row>
    <row r="33" spans="1:6" s="63" customFormat="1" ht="14.25">
      <c r="A33" s="403"/>
      <c r="B33" s="404" t="s">
        <v>339</v>
      </c>
      <c r="C33" s="80"/>
      <c r="D33" s="88"/>
      <c r="E33" s="88"/>
      <c r="F33" s="239"/>
    </row>
    <row r="34" spans="1:6" s="63" customFormat="1" ht="14.25">
      <c r="A34" s="403">
        <v>4221</v>
      </c>
      <c r="B34" s="79" t="s">
        <v>282</v>
      </c>
      <c r="C34" s="82">
        <v>4221</v>
      </c>
      <c r="D34" s="289">
        <f>E34</f>
        <v>3052</v>
      </c>
      <c r="E34" s="289">
        <v>3052</v>
      </c>
      <c r="F34" s="239" t="s">
        <v>263</v>
      </c>
    </row>
    <row r="35" spans="1:6" s="63" customFormat="1" ht="14.25">
      <c r="A35" s="403">
        <v>4222</v>
      </c>
      <c r="B35" s="79" t="s">
        <v>283</v>
      </c>
      <c r="C35" s="81" t="s">
        <v>247</v>
      </c>
      <c r="D35" s="289">
        <f>E35</f>
        <v>1000</v>
      </c>
      <c r="E35" s="289">
        <v>1000</v>
      </c>
      <c r="F35" s="239" t="s">
        <v>263</v>
      </c>
    </row>
    <row r="36" spans="1:6" ht="27" customHeight="1">
      <c r="A36" s="403">
        <v>4230</v>
      </c>
      <c r="B36" s="75" t="s">
        <v>516</v>
      </c>
      <c r="C36" s="80" t="s">
        <v>262</v>
      </c>
      <c r="D36" s="289">
        <f>E36</f>
        <v>40000</v>
      </c>
      <c r="E36" s="289">
        <f>E38+E39+E40+E41+E42</f>
        <v>40000</v>
      </c>
      <c r="F36" s="239" t="s">
        <v>263</v>
      </c>
    </row>
    <row r="37" spans="1:6" ht="14.25">
      <c r="A37" s="403"/>
      <c r="B37" s="404" t="s">
        <v>339</v>
      </c>
      <c r="C37" s="80"/>
      <c r="D37" s="88"/>
      <c r="E37" s="88"/>
      <c r="F37" s="239"/>
    </row>
    <row r="38" spans="1:6" ht="14.25">
      <c r="A38" s="403">
        <v>4231</v>
      </c>
      <c r="B38" s="79" t="s">
        <v>408</v>
      </c>
      <c r="C38" s="81" t="s">
        <v>248</v>
      </c>
      <c r="D38" s="289">
        <f>E38</f>
        <v>200</v>
      </c>
      <c r="E38" s="289">
        <v>200</v>
      </c>
      <c r="F38" s="239" t="s">
        <v>263</v>
      </c>
    </row>
    <row r="39" spans="1:6" ht="14.25">
      <c r="A39" s="403">
        <v>4232</v>
      </c>
      <c r="B39" s="79" t="s">
        <v>409</v>
      </c>
      <c r="C39" s="81" t="s">
        <v>249</v>
      </c>
      <c r="D39" s="289">
        <f>E39</f>
        <v>1360</v>
      </c>
      <c r="E39" s="289">
        <v>1360</v>
      </c>
      <c r="F39" s="239" t="s">
        <v>263</v>
      </c>
    </row>
    <row r="40" spans="1:6" ht="14.25">
      <c r="A40" s="403">
        <v>4234</v>
      </c>
      <c r="B40" s="79" t="s">
        <v>410</v>
      </c>
      <c r="C40" s="81" t="s">
        <v>250</v>
      </c>
      <c r="D40" s="289">
        <f>E40</f>
        <v>4000</v>
      </c>
      <c r="E40" s="289">
        <v>4000</v>
      </c>
      <c r="F40" s="239" t="s">
        <v>263</v>
      </c>
    </row>
    <row r="41" spans="1:6" ht="14.25">
      <c r="A41" s="403">
        <v>4237</v>
      </c>
      <c r="B41" s="79" t="s">
        <v>411</v>
      </c>
      <c r="C41" s="81" t="s">
        <v>251</v>
      </c>
      <c r="D41" s="289">
        <f>E41</f>
        <v>5500</v>
      </c>
      <c r="E41" s="289">
        <v>5500</v>
      </c>
      <c r="F41" s="239" t="s">
        <v>263</v>
      </c>
    </row>
    <row r="42" spans="1:6" ht="14.25">
      <c r="A42" s="403">
        <v>4238</v>
      </c>
      <c r="B42" s="79" t="s">
        <v>412</v>
      </c>
      <c r="C42" s="81" t="s">
        <v>252</v>
      </c>
      <c r="D42" s="289">
        <f>E42</f>
        <v>28940</v>
      </c>
      <c r="E42" s="289">
        <v>28940</v>
      </c>
      <c r="F42" s="239" t="s">
        <v>263</v>
      </c>
    </row>
    <row r="43" spans="1:6" ht="27">
      <c r="A43" s="403">
        <v>4240</v>
      </c>
      <c r="B43" s="75" t="s">
        <v>517</v>
      </c>
      <c r="C43" s="80" t="s">
        <v>262</v>
      </c>
      <c r="D43" s="289">
        <f>D45</f>
        <v>5000</v>
      </c>
      <c r="E43" s="289">
        <f>E45</f>
        <v>5000</v>
      </c>
      <c r="F43" s="239" t="s">
        <v>263</v>
      </c>
    </row>
    <row r="44" spans="1:6" ht="14.25">
      <c r="A44" s="403"/>
      <c r="B44" s="404" t="s">
        <v>339</v>
      </c>
      <c r="C44" s="80"/>
      <c r="D44" s="88"/>
      <c r="E44" s="88"/>
      <c r="F44" s="239"/>
    </row>
    <row r="45" spans="1:6" ht="14.25">
      <c r="A45" s="403">
        <v>4241</v>
      </c>
      <c r="B45" s="79" t="s">
        <v>413</v>
      </c>
      <c r="C45" s="81" t="s">
        <v>253</v>
      </c>
      <c r="D45" s="289">
        <f>E45</f>
        <v>5000</v>
      </c>
      <c r="E45" s="289">
        <v>5000</v>
      </c>
      <c r="F45" s="239" t="s">
        <v>263</v>
      </c>
    </row>
    <row r="46" spans="1:6" ht="28.5" customHeight="1">
      <c r="A46" s="403">
        <v>4250</v>
      </c>
      <c r="B46" s="75" t="s">
        <v>518</v>
      </c>
      <c r="C46" s="80" t="s">
        <v>262</v>
      </c>
      <c r="D46" s="289">
        <f>E46</f>
        <v>25060</v>
      </c>
      <c r="E46" s="289">
        <f>E48+E49</f>
        <v>25060</v>
      </c>
      <c r="F46" s="239" t="s">
        <v>263</v>
      </c>
    </row>
    <row r="47" spans="1:6" ht="14.25">
      <c r="A47" s="403"/>
      <c r="B47" s="404" t="s">
        <v>339</v>
      </c>
      <c r="C47" s="80"/>
      <c r="D47" s="88"/>
      <c r="E47" s="88"/>
      <c r="F47" s="239"/>
    </row>
    <row r="48" spans="1:6" ht="27">
      <c r="A48" s="403">
        <v>4251</v>
      </c>
      <c r="B48" s="79" t="s">
        <v>414</v>
      </c>
      <c r="C48" s="81" t="s">
        <v>254</v>
      </c>
      <c r="D48" s="88">
        <f>E48</f>
        <v>10000</v>
      </c>
      <c r="E48" s="88">
        <v>10000</v>
      </c>
      <c r="F48" s="239" t="s">
        <v>263</v>
      </c>
    </row>
    <row r="49" spans="1:6" ht="27">
      <c r="A49" s="403">
        <v>4252</v>
      </c>
      <c r="B49" s="79" t="s">
        <v>415</v>
      </c>
      <c r="C49" s="81" t="s">
        <v>255</v>
      </c>
      <c r="D49" s="289">
        <f>E49</f>
        <v>15060</v>
      </c>
      <c r="E49" s="289">
        <v>15060</v>
      </c>
      <c r="F49" s="239" t="s">
        <v>263</v>
      </c>
    </row>
    <row r="50" spans="1:6" ht="14.25" customHeight="1">
      <c r="A50" s="403">
        <v>4260</v>
      </c>
      <c r="B50" s="75" t="s">
        <v>519</v>
      </c>
      <c r="C50" s="80" t="s">
        <v>262</v>
      </c>
      <c r="D50" s="289">
        <f>E50</f>
        <v>34805.5</v>
      </c>
      <c r="E50" s="289">
        <f>E52+E53+E54+E55+E56</f>
        <v>34805.5</v>
      </c>
      <c r="F50" s="239" t="s">
        <v>263</v>
      </c>
    </row>
    <row r="51" spans="1:6" ht="14.25">
      <c r="A51" s="403"/>
      <c r="B51" s="404" t="s">
        <v>339</v>
      </c>
      <c r="C51" s="80"/>
      <c r="D51" s="88"/>
      <c r="E51" s="88"/>
      <c r="F51" s="239"/>
    </row>
    <row r="52" spans="1:6" ht="14.25">
      <c r="A52" s="403">
        <v>4261</v>
      </c>
      <c r="B52" s="79" t="s">
        <v>416</v>
      </c>
      <c r="C52" s="81" t="s">
        <v>256</v>
      </c>
      <c r="D52" s="289">
        <f aca="true" t="shared" si="1" ref="D52:D57">E52</f>
        <v>3100</v>
      </c>
      <c r="E52" s="289">
        <v>3100</v>
      </c>
      <c r="F52" s="239" t="s">
        <v>263</v>
      </c>
    </row>
    <row r="53" spans="1:6" ht="14.25">
      <c r="A53" s="403">
        <v>4262</v>
      </c>
      <c r="B53" s="79" t="s">
        <v>149</v>
      </c>
      <c r="C53" s="81" t="s">
        <v>467</v>
      </c>
      <c r="D53" s="289">
        <f t="shared" si="1"/>
        <v>1000</v>
      </c>
      <c r="E53" s="289">
        <v>1000</v>
      </c>
      <c r="F53" s="239"/>
    </row>
    <row r="54" spans="1:6" s="63" customFormat="1" ht="14.25">
      <c r="A54" s="403">
        <v>4264</v>
      </c>
      <c r="B54" s="84" t="s">
        <v>417</v>
      </c>
      <c r="C54" s="81" t="s">
        <v>257</v>
      </c>
      <c r="D54" s="289">
        <f t="shared" si="1"/>
        <v>10080</v>
      </c>
      <c r="E54" s="289">
        <v>10080</v>
      </c>
      <c r="F54" s="239" t="s">
        <v>263</v>
      </c>
    </row>
    <row r="55" spans="1:6" s="63" customFormat="1" ht="14.25">
      <c r="A55" s="403">
        <v>4267</v>
      </c>
      <c r="B55" s="84" t="s">
        <v>418</v>
      </c>
      <c r="C55" s="81" t="s">
        <v>258</v>
      </c>
      <c r="D55" s="289">
        <f t="shared" si="1"/>
        <v>6625.5</v>
      </c>
      <c r="E55" s="289">
        <v>6625.5</v>
      </c>
      <c r="F55" s="239" t="s">
        <v>263</v>
      </c>
    </row>
    <row r="56" spans="1:6" s="63" customFormat="1" ht="14.25">
      <c r="A56" s="403">
        <v>4268</v>
      </c>
      <c r="B56" s="84" t="s">
        <v>419</v>
      </c>
      <c r="C56" s="81" t="s">
        <v>259</v>
      </c>
      <c r="D56" s="289">
        <f t="shared" si="1"/>
        <v>14000</v>
      </c>
      <c r="E56" s="289">
        <v>14000</v>
      </c>
      <c r="F56" s="239" t="s">
        <v>263</v>
      </c>
    </row>
    <row r="57" spans="1:6" s="63" customFormat="1" ht="14.25">
      <c r="A57" s="407">
        <v>4400</v>
      </c>
      <c r="B57" s="87" t="s">
        <v>520</v>
      </c>
      <c r="C57" s="89" t="s">
        <v>262</v>
      </c>
      <c r="D57" s="320">
        <f t="shared" si="1"/>
        <v>1443541.5</v>
      </c>
      <c r="E57" s="320">
        <f>E59</f>
        <v>1443541.5</v>
      </c>
      <c r="F57" s="239" t="s">
        <v>263</v>
      </c>
    </row>
    <row r="58" spans="1:6" s="63" customFormat="1" ht="14.25">
      <c r="A58" s="406"/>
      <c r="B58" s="404" t="s">
        <v>274</v>
      </c>
      <c r="C58" s="76"/>
      <c r="D58" s="88"/>
      <c r="E58" s="88"/>
      <c r="F58" s="239"/>
    </row>
    <row r="59" spans="1:6" s="63" customFormat="1" ht="28.5" customHeight="1">
      <c r="A59" s="403">
        <v>4410</v>
      </c>
      <c r="B59" s="85" t="s">
        <v>521</v>
      </c>
      <c r="C59" s="80" t="s">
        <v>262</v>
      </c>
      <c r="D59" s="320">
        <f>E59</f>
        <v>1443541.5</v>
      </c>
      <c r="E59" s="320">
        <f>E61</f>
        <v>1443541.5</v>
      </c>
      <c r="F59" s="239" t="s">
        <v>263</v>
      </c>
    </row>
    <row r="60" spans="1:6" s="63" customFormat="1" ht="14.25">
      <c r="A60" s="403"/>
      <c r="B60" s="404" t="s">
        <v>339</v>
      </c>
      <c r="C60" s="80"/>
      <c r="D60" s="88"/>
      <c r="E60" s="88"/>
      <c r="F60" s="239"/>
    </row>
    <row r="61" spans="1:6" s="63" customFormat="1" ht="27">
      <c r="A61" s="403">
        <v>4411</v>
      </c>
      <c r="B61" s="84" t="s">
        <v>423</v>
      </c>
      <c r="C61" s="81" t="s">
        <v>260</v>
      </c>
      <c r="D61" s="320">
        <f aca="true" t="shared" si="2" ref="D61:D69">E61</f>
        <v>1443541.5</v>
      </c>
      <c r="E61" s="311">
        <v>1443541.5</v>
      </c>
      <c r="F61" s="239" t="s">
        <v>263</v>
      </c>
    </row>
    <row r="62" spans="1:6" s="63" customFormat="1" ht="28.5" customHeight="1">
      <c r="A62" s="403">
        <v>4500</v>
      </c>
      <c r="B62" s="309" t="s">
        <v>522</v>
      </c>
      <c r="C62" s="81"/>
      <c r="D62" s="320">
        <f t="shared" si="2"/>
        <v>91585</v>
      </c>
      <c r="E62" s="311">
        <f>E63+E66</f>
        <v>91585</v>
      </c>
      <c r="F62" s="239"/>
    </row>
    <row r="63" spans="1:6" s="63" customFormat="1" ht="28.5" customHeight="1">
      <c r="A63" s="403">
        <v>4530</v>
      </c>
      <c r="B63" s="377" t="s">
        <v>490</v>
      </c>
      <c r="C63" s="81" t="s">
        <v>262</v>
      </c>
      <c r="D63" s="320">
        <f>E63</f>
        <v>17000</v>
      </c>
      <c r="E63" s="311">
        <f>E65</f>
        <v>17000</v>
      </c>
      <c r="F63" s="239"/>
    </row>
    <row r="64" spans="1:6" s="63" customFormat="1" ht="18" customHeight="1">
      <c r="A64" s="403"/>
      <c r="B64" s="377" t="s">
        <v>339</v>
      </c>
      <c r="C64" s="81"/>
      <c r="D64" s="320"/>
      <c r="E64" s="311"/>
      <c r="F64" s="239"/>
    </row>
    <row r="65" spans="1:6" s="63" customFormat="1" ht="28.5" customHeight="1">
      <c r="A65" s="403">
        <v>4531</v>
      </c>
      <c r="B65" s="377" t="s">
        <v>491</v>
      </c>
      <c r="C65" s="81" t="s">
        <v>505</v>
      </c>
      <c r="D65" s="320">
        <f>E65</f>
        <v>17000</v>
      </c>
      <c r="E65" s="311">
        <v>17000</v>
      </c>
      <c r="F65" s="239"/>
    </row>
    <row r="66" spans="1:6" s="63" customFormat="1" ht="27">
      <c r="A66" s="403">
        <v>4540</v>
      </c>
      <c r="B66" s="310" t="s">
        <v>523</v>
      </c>
      <c r="C66" s="81"/>
      <c r="D66" s="320">
        <f t="shared" si="2"/>
        <v>74585</v>
      </c>
      <c r="E66" s="311">
        <f>E67+E68</f>
        <v>74585</v>
      </c>
      <c r="F66" s="239"/>
    </row>
    <row r="67" spans="1:6" s="63" customFormat="1" ht="27">
      <c r="A67" s="403"/>
      <c r="B67" s="84" t="s">
        <v>448</v>
      </c>
      <c r="C67" s="81" t="s">
        <v>449</v>
      </c>
      <c r="D67" s="320">
        <f t="shared" si="2"/>
        <v>38000</v>
      </c>
      <c r="E67" s="311">
        <v>38000</v>
      </c>
      <c r="F67" s="239"/>
    </row>
    <row r="68" spans="1:6" s="63" customFormat="1" ht="14.25">
      <c r="A68" s="403">
        <v>4543</v>
      </c>
      <c r="B68" s="413" t="s">
        <v>442</v>
      </c>
      <c r="C68" s="81" t="s">
        <v>443</v>
      </c>
      <c r="D68" s="320">
        <f t="shared" si="2"/>
        <v>36585</v>
      </c>
      <c r="E68" s="311">
        <v>36585</v>
      </c>
      <c r="F68" s="239"/>
    </row>
    <row r="69" spans="1:6" s="63" customFormat="1" ht="31.5" customHeight="1">
      <c r="A69" s="403">
        <v>4600</v>
      </c>
      <c r="B69" s="246" t="s">
        <v>524</v>
      </c>
      <c r="C69" s="80" t="s">
        <v>262</v>
      </c>
      <c r="D69" s="289">
        <f t="shared" si="2"/>
        <v>44000</v>
      </c>
      <c r="E69" s="289">
        <f>E71</f>
        <v>44000</v>
      </c>
      <c r="F69" s="239" t="s">
        <v>263</v>
      </c>
    </row>
    <row r="70" spans="1:6" s="63" customFormat="1" ht="14.25">
      <c r="A70" s="403"/>
      <c r="B70" s="404" t="s">
        <v>274</v>
      </c>
      <c r="C70" s="76"/>
      <c r="D70" s="88"/>
      <c r="E70" s="88"/>
      <c r="F70" s="239"/>
    </row>
    <row r="71" spans="1:6" s="63" customFormat="1" ht="40.5">
      <c r="A71" s="403">
        <v>4630</v>
      </c>
      <c r="B71" s="85" t="s">
        <v>525</v>
      </c>
      <c r="C71" s="80" t="s">
        <v>262</v>
      </c>
      <c r="D71" s="289">
        <f>E71</f>
        <v>44000</v>
      </c>
      <c r="E71" s="289">
        <f>E73+E74+E75</f>
        <v>44000</v>
      </c>
      <c r="F71" s="239" t="s">
        <v>263</v>
      </c>
    </row>
    <row r="72" spans="1:6" s="63" customFormat="1" ht="14.25">
      <c r="A72" s="403"/>
      <c r="B72" s="404" t="s">
        <v>339</v>
      </c>
      <c r="C72" s="80"/>
      <c r="D72" s="88"/>
      <c r="E72" s="88"/>
      <c r="F72" s="239"/>
    </row>
    <row r="73" spans="1:6" s="63" customFormat="1" ht="14.25">
      <c r="A73" s="403">
        <v>4628</v>
      </c>
      <c r="B73" s="399" t="s">
        <v>494</v>
      </c>
      <c r="C73" s="80" t="s">
        <v>506</v>
      </c>
      <c r="D73" s="289">
        <f>E73</f>
        <v>10000</v>
      </c>
      <c r="E73" s="289">
        <v>10000</v>
      </c>
      <c r="F73" s="239"/>
    </row>
    <row r="74" spans="1:6" s="63" customFormat="1" ht="27">
      <c r="A74" s="403">
        <v>4632</v>
      </c>
      <c r="B74" s="79" t="s">
        <v>0</v>
      </c>
      <c r="C74" s="81" t="s">
        <v>82</v>
      </c>
      <c r="D74" s="289">
        <f>E74</f>
        <v>24000</v>
      </c>
      <c r="E74" s="289">
        <v>24000</v>
      </c>
      <c r="F74" s="239" t="s">
        <v>263</v>
      </c>
    </row>
    <row r="75" spans="1:6" s="63" customFormat="1" ht="14.25">
      <c r="A75" s="403">
        <v>4634</v>
      </c>
      <c r="B75" s="84" t="s">
        <v>1</v>
      </c>
      <c r="C75" s="81" t="s">
        <v>201</v>
      </c>
      <c r="D75" s="289">
        <f>E75</f>
        <v>10000</v>
      </c>
      <c r="E75" s="289">
        <v>10000</v>
      </c>
      <c r="F75" s="239" t="s">
        <v>263</v>
      </c>
    </row>
    <row r="76" spans="1:6" ht="15.75" customHeight="1">
      <c r="A76" s="330">
        <v>4700</v>
      </c>
      <c r="B76" s="247" t="s">
        <v>526</v>
      </c>
      <c r="C76" s="80" t="s">
        <v>262</v>
      </c>
      <c r="D76" s="289">
        <f>E76+F76</f>
        <v>188913.20000000036</v>
      </c>
      <c r="E76" s="289">
        <f>E78+E81+E84</f>
        <v>188913.20000000036</v>
      </c>
      <c r="F76" s="239"/>
    </row>
    <row r="77" spans="1:6" ht="14.25">
      <c r="A77" s="406"/>
      <c r="B77" s="404" t="s">
        <v>274</v>
      </c>
      <c r="C77" s="76"/>
      <c r="D77" s="88"/>
      <c r="E77" s="88"/>
      <c r="F77" s="239"/>
    </row>
    <row r="78" spans="1:6" ht="39.75">
      <c r="A78" s="403">
        <v>4710</v>
      </c>
      <c r="B78" s="75" t="s">
        <v>527</v>
      </c>
      <c r="C78" s="80" t="s">
        <v>262</v>
      </c>
      <c r="D78" s="289">
        <f>D80</f>
        <v>1000</v>
      </c>
      <c r="E78" s="289">
        <f>E80</f>
        <v>1000</v>
      </c>
      <c r="F78" s="239" t="s">
        <v>263</v>
      </c>
    </row>
    <row r="79" spans="1:6" ht="14.25">
      <c r="A79" s="403"/>
      <c r="B79" s="404" t="s">
        <v>339</v>
      </c>
      <c r="C79" s="80"/>
      <c r="D79" s="88"/>
      <c r="E79" s="88"/>
      <c r="F79" s="239"/>
    </row>
    <row r="80" spans="1:6" ht="30" customHeight="1">
      <c r="A80" s="403">
        <v>4712</v>
      </c>
      <c r="B80" s="84" t="s">
        <v>2</v>
      </c>
      <c r="C80" s="81" t="s">
        <v>83</v>
      </c>
      <c r="D80" s="289">
        <f>E80</f>
        <v>1000</v>
      </c>
      <c r="E80" s="289">
        <v>1000</v>
      </c>
      <c r="F80" s="239" t="s">
        <v>263</v>
      </c>
    </row>
    <row r="81" spans="1:6" ht="53.25" customHeight="1">
      <c r="A81" s="403">
        <v>4720</v>
      </c>
      <c r="B81" s="85" t="s">
        <v>528</v>
      </c>
      <c r="C81" s="88" t="s">
        <v>263</v>
      </c>
      <c r="D81" s="289">
        <f>E81</f>
        <v>3000</v>
      </c>
      <c r="E81" s="289">
        <f>E83</f>
        <v>3000</v>
      </c>
      <c r="F81" s="239" t="s">
        <v>263</v>
      </c>
    </row>
    <row r="82" spans="1:6" ht="14.25">
      <c r="A82" s="403"/>
      <c r="B82" s="404" t="s">
        <v>339</v>
      </c>
      <c r="C82" s="80"/>
      <c r="D82" s="88"/>
      <c r="E82" s="88"/>
      <c r="F82" s="239"/>
    </row>
    <row r="83" spans="1:6" ht="14.25">
      <c r="A83" s="403">
        <v>4723</v>
      </c>
      <c r="B83" s="84" t="s">
        <v>3</v>
      </c>
      <c r="C83" s="81" t="s">
        <v>87</v>
      </c>
      <c r="D83" s="289">
        <f>E83</f>
        <v>3000</v>
      </c>
      <c r="E83" s="289">
        <v>3000</v>
      </c>
      <c r="F83" s="239" t="s">
        <v>263</v>
      </c>
    </row>
    <row r="84" spans="1:6" ht="14.25">
      <c r="A84" s="403">
        <v>4770</v>
      </c>
      <c r="B84" s="85" t="s">
        <v>529</v>
      </c>
      <c r="C84" s="80" t="s">
        <v>262</v>
      </c>
      <c r="D84" s="289">
        <f>D86</f>
        <v>184913.20000000036</v>
      </c>
      <c r="E84" s="289">
        <f>E86</f>
        <v>184913.20000000036</v>
      </c>
      <c r="F84" s="239"/>
    </row>
    <row r="85" spans="1:6" ht="14.25">
      <c r="A85" s="403"/>
      <c r="B85" s="404" t="s">
        <v>339</v>
      </c>
      <c r="C85" s="80"/>
      <c r="D85" s="88"/>
      <c r="E85" s="88"/>
      <c r="F85" s="239"/>
    </row>
    <row r="86" spans="1:6" ht="14.25">
      <c r="A86" s="403">
        <v>4771</v>
      </c>
      <c r="B86" s="84" t="s">
        <v>4</v>
      </c>
      <c r="C86" s="81" t="s">
        <v>244</v>
      </c>
      <c r="D86" s="289">
        <f>E86</f>
        <v>184913.20000000036</v>
      </c>
      <c r="E86" s="289">
        <v>184913.20000000036</v>
      </c>
      <c r="F86" s="239"/>
    </row>
    <row r="87" spans="1:6" ht="45" customHeight="1">
      <c r="A87" s="403">
        <v>4772</v>
      </c>
      <c r="B87" s="84" t="s">
        <v>5</v>
      </c>
      <c r="C87" s="80" t="s">
        <v>262</v>
      </c>
      <c r="D87" s="88"/>
      <c r="E87" s="88"/>
      <c r="F87" s="239"/>
    </row>
    <row r="88" spans="1:6" s="28" customFormat="1" ht="48" customHeight="1">
      <c r="A88" s="403">
        <v>5000</v>
      </c>
      <c r="B88" s="248" t="s">
        <v>530</v>
      </c>
      <c r="C88" s="80" t="s">
        <v>262</v>
      </c>
      <c r="D88" s="289">
        <f>F88</f>
        <v>60720</v>
      </c>
      <c r="E88" s="88" t="s">
        <v>263</v>
      </c>
      <c r="F88" s="288">
        <f>F90</f>
        <v>60720</v>
      </c>
    </row>
    <row r="89" spans="1:6" ht="14.25">
      <c r="A89" s="406"/>
      <c r="B89" s="404" t="s">
        <v>274</v>
      </c>
      <c r="C89" s="76"/>
      <c r="D89" s="88"/>
      <c r="E89" s="88"/>
      <c r="F89" s="239"/>
    </row>
    <row r="90" spans="1:6" ht="27">
      <c r="A90" s="403">
        <v>5100</v>
      </c>
      <c r="B90" s="87" t="s">
        <v>531</v>
      </c>
      <c r="C90" s="80" t="s">
        <v>262</v>
      </c>
      <c r="D90" s="289">
        <f>F90</f>
        <v>60720</v>
      </c>
      <c r="E90" s="88" t="s">
        <v>263</v>
      </c>
      <c r="F90" s="288">
        <f>F92+F96+F99</f>
        <v>60720</v>
      </c>
    </row>
    <row r="91" spans="1:6" ht="14.25">
      <c r="A91" s="406"/>
      <c r="B91" s="404" t="s">
        <v>274</v>
      </c>
      <c r="C91" s="76"/>
      <c r="D91" s="88"/>
      <c r="E91" s="88"/>
      <c r="F91" s="239"/>
    </row>
    <row r="92" spans="1:6" ht="27">
      <c r="A92" s="403">
        <v>5110</v>
      </c>
      <c r="B92" s="85" t="s">
        <v>532</v>
      </c>
      <c r="C92" s="80" t="s">
        <v>262</v>
      </c>
      <c r="D92" s="289">
        <f>F92</f>
        <v>30000</v>
      </c>
      <c r="E92" s="88" t="s">
        <v>263</v>
      </c>
      <c r="F92" s="288">
        <f>F94+F95</f>
        <v>30000</v>
      </c>
    </row>
    <row r="93" spans="1:6" ht="14.25">
      <c r="A93" s="403"/>
      <c r="B93" s="404" t="s">
        <v>339</v>
      </c>
      <c r="C93" s="80"/>
      <c r="D93" s="88"/>
      <c r="E93" s="88"/>
      <c r="F93" s="239"/>
    </row>
    <row r="94" spans="1:6" ht="14.25">
      <c r="A94" s="403">
        <v>5112</v>
      </c>
      <c r="B94" s="337" t="s">
        <v>450</v>
      </c>
      <c r="C94" s="80"/>
      <c r="D94" s="88">
        <f>F94</f>
        <v>0</v>
      </c>
      <c r="E94" s="88"/>
      <c r="F94" s="239">
        <v>0</v>
      </c>
    </row>
    <row r="95" spans="1:6" ht="14.25">
      <c r="A95" s="403">
        <v>5113</v>
      </c>
      <c r="B95" s="84" t="s">
        <v>6</v>
      </c>
      <c r="C95" s="360" t="s">
        <v>245</v>
      </c>
      <c r="D95" s="289">
        <f>F95</f>
        <v>30000</v>
      </c>
      <c r="E95" s="88" t="s">
        <v>263</v>
      </c>
      <c r="F95" s="288">
        <v>30000</v>
      </c>
    </row>
    <row r="96" spans="1:6" ht="27">
      <c r="A96" s="403">
        <v>5120</v>
      </c>
      <c r="B96" s="85" t="s">
        <v>533</v>
      </c>
      <c r="C96" s="80" t="s">
        <v>262</v>
      </c>
      <c r="D96" s="289">
        <f>F96</f>
        <v>0</v>
      </c>
      <c r="E96" s="88"/>
      <c r="F96" s="288">
        <f>F98</f>
        <v>0</v>
      </c>
    </row>
    <row r="97" spans="1:6" ht="14.25">
      <c r="A97" s="403"/>
      <c r="B97" s="408" t="s">
        <v>339</v>
      </c>
      <c r="C97" s="80"/>
      <c r="D97" s="289"/>
      <c r="E97" s="88"/>
      <c r="F97" s="288"/>
    </row>
    <row r="98" spans="1:6" ht="14.25">
      <c r="A98" s="403">
        <v>5123</v>
      </c>
      <c r="B98" s="84" t="s">
        <v>468</v>
      </c>
      <c r="C98" s="360" t="s">
        <v>469</v>
      </c>
      <c r="D98" s="289">
        <f>F98</f>
        <v>0</v>
      </c>
      <c r="E98" s="88"/>
      <c r="F98" s="288">
        <v>0</v>
      </c>
    </row>
    <row r="99" spans="1:6" ht="28.5" customHeight="1">
      <c r="A99" s="403">
        <v>5130</v>
      </c>
      <c r="B99" s="85" t="s">
        <v>541</v>
      </c>
      <c r="C99" s="80" t="s">
        <v>262</v>
      </c>
      <c r="D99" s="289">
        <f>D100</f>
        <v>30720</v>
      </c>
      <c r="E99" s="88" t="s">
        <v>263</v>
      </c>
      <c r="F99" s="288">
        <f>F100</f>
        <v>30720</v>
      </c>
    </row>
    <row r="100" spans="1:6" ht="17.25" customHeight="1">
      <c r="A100" s="403">
        <v>5134</v>
      </c>
      <c r="B100" s="84" t="s">
        <v>7</v>
      </c>
      <c r="C100" s="360" t="s">
        <v>246</v>
      </c>
      <c r="D100" s="289">
        <f>F100</f>
        <v>30720</v>
      </c>
      <c r="E100" s="88" t="s">
        <v>263</v>
      </c>
      <c r="F100" s="288">
        <v>30720</v>
      </c>
    </row>
    <row r="101" spans="1:6" s="24" customFormat="1" ht="55.5" customHeight="1">
      <c r="A101" s="409" t="s">
        <v>395</v>
      </c>
      <c r="B101" s="249" t="s">
        <v>540</v>
      </c>
      <c r="C101" s="250" t="s">
        <v>262</v>
      </c>
      <c r="D101" s="410">
        <f>F101</f>
        <v>-30720</v>
      </c>
      <c r="E101" s="88" t="s">
        <v>261</v>
      </c>
      <c r="F101" s="302">
        <f>F102+F104</f>
        <v>-30720</v>
      </c>
    </row>
    <row r="102" spans="1:6" s="1" customFormat="1" ht="28.5">
      <c r="A102" s="411" t="s">
        <v>396</v>
      </c>
      <c r="B102" s="92" t="s">
        <v>538</v>
      </c>
      <c r="C102" s="89" t="s">
        <v>262</v>
      </c>
      <c r="D102" s="289" t="str">
        <f>D103</f>
        <v>-5000,0</v>
      </c>
      <c r="E102" s="142" t="s">
        <v>261</v>
      </c>
      <c r="F102" s="288" t="str">
        <f>F103</f>
        <v>-5000,0</v>
      </c>
    </row>
    <row r="103" spans="1:6" s="1" customFormat="1" ht="21.75" customHeight="1">
      <c r="A103" s="411" t="s">
        <v>397</v>
      </c>
      <c r="B103" s="431" t="s">
        <v>348</v>
      </c>
      <c r="C103" s="91" t="s">
        <v>65</v>
      </c>
      <c r="D103" s="320" t="str">
        <f>F103</f>
        <v>-5000,0</v>
      </c>
      <c r="E103" s="88" t="s">
        <v>261</v>
      </c>
      <c r="F103" s="144" t="s">
        <v>503</v>
      </c>
    </row>
    <row r="104" spans="1:6" s="1" customFormat="1" ht="28.5">
      <c r="A104" s="412" t="s">
        <v>398</v>
      </c>
      <c r="B104" s="92" t="s">
        <v>539</v>
      </c>
      <c r="C104" s="89" t="s">
        <v>262</v>
      </c>
      <c r="D104" s="289">
        <f>D105</f>
        <v>-25720</v>
      </c>
      <c r="E104" s="88" t="s">
        <v>261</v>
      </c>
      <c r="F104" s="288">
        <f>F105</f>
        <v>-25720</v>
      </c>
    </row>
    <row r="105" spans="1:6" s="1" customFormat="1" ht="17.25" customHeight="1" thickBot="1">
      <c r="A105" s="422" t="s">
        <v>399</v>
      </c>
      <c r="B105" s="423" t="s">
        <v>349</v>
      </c>
      <c r="C105" s="424" t="s">
        <v>66</v>
      </c>
      <c r="D105" s="425">
        <f>F105</f>
        <v>-25720</v>
      </c>
      <c r="E105" s="426" t="s">
        <v>261</v>
      </c>
      <c r="F105" s="427">
        <v>-25720</v>
      </c>
    </row>
    <row r="106" s="13" customFormat="1" ht="12.75" customHeight="1">
      <c r="C106" s="21"/>
    </row>
    <row r="107" spans="1:7" s="105" customFormat="1" ht="20.25" customHeight="1">
      <c r="A107" s="433" t="s">
        <v>434</v>
      </c>
      <c r="B107" s="433"/>
      <c r="C107" s="433"/>
      <c r="D107" s="433"/>
      <c r="E107" s="433"/>
      <c r="F107" s="433"/>
      <c r="G107" s="433"/>
    </row>
    <row r="108" s="13" customFormat="1" ht="12.75">
      <c r="C108" s="21"/>
    </row>
    <row r="109" s="13" customFormat="1" ht="12.75">
      <c r="C109" s="21"/>
    </row>
    <row r="110" s="13" customFormat="1" ht="12.75">
      <c r="C110" s="21"/>
    </row>
    <row r="111" s="13" customFormat="1" ht="12.75">
      <c r="C111" s="21"/>
    </row>
    <row r="112" s="13" customFormat="1" ht="12.75">
      <c r="C112" s="21"/>
    </row>
    <row r="113" s="13" customFormat="1" ht="12.75">
      <c r="C113" s="21"/>
    </row>
    <row r="114" s="13" customFormat="1" ht="12.75">
      <c r="C114" s="21"/>
    </row>
    <row r="115" s="13" customFormat="1" ht="12.75">
      <c r="C115" s="21"/>
    </row>
    <row r="116" s="13" customFormat="1" ht="12.75">
      <c r="C116" s="21"/>
    </row>
    <row r="117" s="13" customFormat="1" ht="12.75">
      <c r="C117" s="21"/>
    </row>
    <row r="118" s="13" customFormat="1" ht="12.75">
      <c r="C118" s="21"/>
    </row>
    <row r="119" s="13" customFormat="1" ht="12.75">
      <c r="C119" s="21"/>
    </row>
    <row r="120" s="13" customFormat="1" ht="12.75">
      <c r="C120" s="21"/>
    </row>
    <row r="121" s="13" customFormat="1" ht="12.75">
      <c r="C121" s="21"/>
    </row>
    <row r="122" s="13" customFormat="1" ht="12.75">
      <c r="C122" s="21"/>
    </row>
    <row r="123" s="13" customFormat="1" ht="12.75">
      <c r="C123" s="21"/>
    </row>
    <row r="124" s="13" customFormat="1" ht="12.75">
      <c r="C124" s="21"/>
    </row>
    <row r="125" s="13" customFormat="1" ht="12.75">
      <c r="C125" s="21"/>
    </row>
    <row r="126" s="13" customFormat="1" ht="12.75">
      <c r="C126" s="21"/>
    </row>
    <row r="127" s="13" customFormat="1" ht="12.75">
      <c r="C127" s="21"/>
    </row>
    <row r="128" s="13" customFormat="1" ht="12.75">
      <c r="C128" s="21"/>
    </row>
    <row r="129" s="13" customFormat="1" ht="12.75">
      <c r="C129" s="21"/>
    </row>
    <row r="130" s="13" customFormat="1" ht="12.75">
      <c r="C130" s="21"/>
    </row>
    <row r="131" s="13" customFormat="1" ht="12.75">
      <c r="C131" s="21"/>
    </row>
    <row r="132" s="13" customFormat="1" ht="12.75">
      <c r="C132" s="21"/>
    </row>
    <row r="133" s="13" customFormat="1" ht="12.75">
      <c r="C133" s="21"/>
    </row>
    <row r="134" s="13" customFormat="1" ht="12.75">
      <c r="C134" s="21"/>
    </row>
    <row r="135" s="13" customFormat="1" ht="12.75">
      <c r="C135" s="21"/>
    </row>
    <row r="136" s="13" customFormat="1" ht="12.75">
      <c r="C136" s="21"/>
    </row>
    <row r="137" s="13" customFormat="1" ht="12.75">
      <c r="C137" s="21"/>
    </row>
    <row r="138" s="13" customFormat="1" ht="12.75">
      <c r="C138" s="21"/>
    </row>
    <row r="139" s="13" customFormat="1" ht="12.75">
      <c r="C139" s="21"/>
    </row>
    <row r="140" s="13" customFormat="1" ht="12.75">
      <c r="C140" s="21"/>
    </row>
    <row r="141" s="13" customFormat="1" ht="12.75">
      <c r="C141" s="21"/>
    </row>
    <row r="142" s="13" customFormat="1" ht="12.75">
      <c r="C142" s="21"/>
    </row>
    <row r="143" s="13" customFormat="1" ht="12.75">
      <c r="C143" s="21"/>
    </row>
    <row r="144" s="13" customFormat="1" ht="12.75">
      <c r="C144" s="21"/>
    </row>
    <row r="145" s="13" customFormat="1" ht="12.75">
      <c r="C145" s="21"/>
    </row>
    <row r="146" s="13" customFormat="1" ht="12.75">
      <c r="C146" s="21"/>
    </row>
    <row r="147" s="13" customFormat="1" ht="12.75">
      <c r="C147" s="21"/>
    </row>
    <row r="148" s="13" customFormat="1" ht="12.75">
      <c r="C148" s="21"/>
    </row>
    <row r="149" s="13" customFormat="1" ht="12.75">
      <c r="C149" s="21"/>
    </row>
    <row r="150" s="13" customFormat="1" ht="12.75">
      <c r="C150" s="21"/>
    </row>
    <row r="151" s="13" customFormat="1" ht="12.75">
      <c r="C151" s="21"/>
    </row>
    <row r="152" s="13" customFormat="1" ht="12.75">
      <c r="C152" s="21"/>
    </row>
    <row r="153" s="13" customFormat="1" ht="12.75">
      <c r="C153" s="21"/>
    </row>
    <row r="154" s="13" customFormat="1" ht="12.75">
      <c r="C154" s="21"/>
    </row>
    <row r="155" s="13" customFormat="1" ht="12.75">
      <c r="C155" s="21"/>
    </row>
    <row r="156" s="13" customFormat="1" ht="12.75">
      <c r="C156" s="21"/>
    </row>
    <row r="157" s="13" customFormat="1" ht="12.75">
      <c r="C157" s="21"/>
    </row>
    <row r="158" s="13" customFormat="1" ht="12.75">
      <c r="C158" s="21"/>
    </row>
    <row r="159" s="13" customFormat="1" ht="12.75">
      <c r="C159" s="21"/>
    </row>
    <row r="160" s="13" customFormat="1" ht="12.75">
      <c r="C160" s="21"/>
    </row>
    <row r="161" s="13" customFormat="1" ht="12.75">
      <c r="C161" s="21"/>
    </row>
    <row r="162" s="13" customFormat="1" ht="12.75">
      <c r="C162" s="21"/>
    </row>
    <row r="163" s="13" customFormat="1" ht="12.75">
      <c r="C163" s="21"/>
    </row>
    <row r="164" s="13" customFormat="1" ht="12.75">
      <c r="C164" s="21"/>
    </row>
    <row r="165" s="13" customFormat="1" ht="12.75">
      <c r="C165" s="21"/>
    </row>
    <row r="166" s="13" customFormat="1" ht="12.75">
      <c r="C166" s="21"/>
    </row>
    <row r="167" s="13" customFormat="1" ht="12.75">
      <c r="C167" s="21"/>
    </row>
    <row r="168" s="13" customFormat="1" ht="12.75">
      <c r="C168" s="21"/>
    </row>
    <row r="169" s="13" customFormat="1" ht="12.75">
      <c r="C169" s="21"/>
    </row>
    <row r="170" s="13" customFormat="1" ht="12.75">
      <c r="C170" s="21"/>
    </row>
    <row r="171" s="13" customFormat="1" ht="12.75">
      <c r="C171" s="21"/>
    </row>
    <row r="172" s="13" customFormat="1" ht="12.75">
      <c r="C172" s="21"/>
    </row>
    <row r="173" s="13" customFormat="1" ht="12.75">
      <c r="C173" s="21"/>
    </row>
    <row r="174" s="13" customFormat="1" ht="12.75">
      <c r="C174" s="21"/>
    </row>
    <row r="175" s="13" customFormat="1" ht="12.75">
      <c r="C175" s="21"/>
    </row>
    <row r="176" s="13" customFormat="1" ht="12.75">
      <c r="C176" s="21"/>
    </row>
    <row r="177" s="13" customFormat="1" ht="12.75">
      <c r="C177" s="21"/>
    </row>
    <row r="178" s="13" customFormat="1" ht="12.75">
      <c r="C178" s="21"/>
    </row>
    <row r="179" s="13" customFormat="1" ht="12.75">
      <c r="C179" s="21"/>
    </row>
    <row r="180" s="13" customFormat="1" ht="12.75">
      <c r="C180" s="21"/>
    </row>
    <row r="181" s="13" customFormat="1" ht="12.75">
      <c r="C181" s="21"/>
    </row>
    <row r="182" s="13" customFormat="1" ht="12.75">
      <c r="C182" s="21"/>
    </row>
    <row r="183" s="13" customFormat="1" ht="12.75">
      <c r="C183" s="21"/>
    </row>
    <row r="184" s="13" customFormat="1" ht="12.75">
      <c r="C184" s="21"/>
    </row>
    <row r="185" s="13" customFormat="1" ht="12.75">
      <c r="C185" s="21"/>
    </row>
    <row r="186" s="13" customFormat="1" ht="12.75">
      <c r="C186" s="21"/>
    </row>
    <row r="187" s="13" customFormat="1" ht="12.75">
      <c r="C187" s="21"/>
    </row>
    <row r="188" s="13" customFormat="1" ht="12.75">
      <c r="C188" s="21"/>
    </row>
    <row r="189" s="13" customFormat="1" ht="12.75">
      <c r="C189" s="21"/>
    </row>
    <row r="190" s="13" customFormat="1" ht="12.75">
      <c r="C190" s="21"/>
    </row>
    <row r="191" s="13" customFormat="1" ht="12.75">
      <c r="C191" s="21"/>
    </row>
    <row r="192" s="13" customFormat="1" ht="12.75">
      <c r="C192" s="21"/>
    </row>
    <row r="193" s="13" customFormat="1" ht="12.75">
      <c r="C193" s="21"/>
    </row>
    <row r="194" s="13" customFormat="1" ht="12.75">
      <c r="C194" s="21"/>
    </row>
    <row r="195" s="13" customFormat="1" ht="12.75">
      <c r="C195" s="21"/>
    </row>
    <row r="196" s="13" customFormat="1" ht="12.75">
      <c r="C196" s="21"/>
    </row>
    <row r="197" s="13" customFormat="1" ht="12.75">
      <c r="C197" s="21"/>
    </row>
    <row r="198" s="13" customFormat="1" ht="12.75">
      <c r="C198" s="21"/>
    </row>
    <row r="199" s="13" customFormat="1" ht="12.75">
      <c r="C199" s="21"/>
    </row>
    <row r="200" s="13" customFormat="1" ht="12.75">
      <c r="C200" s="21"/>
    </row>
    <row r="201" s="13" customFormat="1" ht="12.75">
      <c r="C201" s="21"/>
    </row>
    <row r="202" s="13" customFormat="1" ht="12.75">
      <c r="C202" s="21"/>
    </row>
    <row r="203" s="13" customFormat="1" ht="12.75">
      <c r="C203" s="21"/>
    </row>
    <row r="204" s="13" customFormat="1" ht="12.75">
      <c r="C204" s="21"/>
    </row>
    <row r="205" s="13" customFormat="1" ht="12.75">
      <c r="C205" s="21"/>
    </row>
    <row r="206" s="13" customFormat="1" ht="12.75">
      <c r="C206" s="21"/>
    </row>
    <row r="207" s="13" customFormat="1" ht="12.75">
      <c r="C207" s="21"/>
    </row>
    <row r="208" s="13" customFormat="1" ht="12.75">
      <c r="C208" s="21"/>
    </row>
    <row r="209" s="13" customFormat="1" ht="12.75">
      <c r="C209" s="21"/>
    </row>
    <row r="210" s="13" customFormat="1" ht="12.75">
      <c r="C210" s="21"/>
    </row>
    <row r="211" s="13" customFormat="1" ht="12.75">
      <c r="C211" s="21"/>
    </row>
    <row r="212" s="13" customFormat="1" ht="12.75">
      <c r="C212" s="21"/>
    </row>
    <row r="213" s="13" customFormat="1" ht="12.75">
      <c r="C213" s="21"/>
    </row>
    <row r="214" s="13" customFormat="1" ht="12.75">
      <c r="C214" s="21"/>
    </row>
    <row r="215" s="13" customFormat="1" ht="12.75">
      <c r="C215" s="21"/>
    </row>
    <row r="216" s="13" customFormat="1" ht="12.75">
      <c r="C216" s="21"/>
    </row>
    <row r="217" s="13" customFormat="1" ht="12.75">
      <c r="C217" s="21"/>
    </row>
    <row r="218" s="13" customFormat="1" ht="12.75">
      <c r="C218" s="21"/>
    </row>
    <row r="219" s="13" customFormat="1" ht="12.75">
      <c r="C219" s="21"/>
    </row>
    <row r="220" s="13" customFormat="1" ht="12.75">
      <c r="C220" s="21"/>
    </row>
    <row r="221" s="13" customFormat="1" ht="12.75">
      <c r="C221" s="21"/>
    </row>
    <row r="222" s="13" customFormat="1" ht="12.75">
      <c r="C222" s="21"/>
    </row>
    <row r="223" s="13" customFormat="1" ht="12.75">
      <c r="C223" s="21"/>
    </row>
    <row r="224" s="13" customFormat="1" ht="12.75">
      <c r="C224" s="21"/>
    </row>
    <row r="225" s="13" customFormat="1" ht="12.75">
      <c r="C225" s="21"/>
    </row>
    <row r="226" s="13" customFormat="1" ht="12.75">
      <c r="C226" s="21"/>
    </row>
    <row r="227" s="13" customFormat="1" ht="12.75">
      <c r="C227" s="21"/>
    </row>
    <row r="228" s="13" customFormat="1" ht="12.75">
      <c r="C228" s="21"/>
    </row>
    <row r="229" s="13" customFormat="1" ht="12.75">
      <c r="C229" s="21"/>
    </row>
    <row r="230" s="13" customFormat="1" ht="12.75">
      <c r="C230" s="21"/>
    </row>
    <row r="231" s="13" customFormat="1" ht="12.75">
      <c r="C231" s="21"/>
    </row>
    <row r="232" s="13" customFormat="1" ht="12.75">
      <c r="C232" s="21"/>
    </row>
  </sheetData>
  <sheetProtection/>
  <mergeCells count="10">
    <mergeCell ref="C3:F3"/>
    <mergeCell ref="D1:F1"/>
    <mergeCell ref="D2:F2"/>
    <mergeCell ref="D4:F4"/>
    <mergeCell ref="A107:G107"/>
    <mergeCell ref="A5:F5"/>
    <mergeCell ref="A6:F6"/>
    <mergeCell ref="A9:A10"/>
    <mergeCell ref="D9:D10"/>
    <mergeCell ref="E9:F9"/>
  </mergeCells>
  <printOptions/>
  <pageMargins left="0.31496062992125984" right="0.2362204724409449" top="0.3937007874015748" bottom="0.3937007874015748" header="0.15748031496062992" footer="0.15748031496062992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1"/>
  <sheetViews>
    <sheetView zoomScalePageLayoutView="0" workbookViewId="0" topLeftCell="A103">
      <selection activeCell="G10" sqref="G10"/>
    </sheetView>
  </sheetViews>
  <sheetFormatPr defaultColWidth="9.140625" defaultRowHeight="12.75"/>
  <cols>
    <col min="1" max="1" width="6.140625" style="1" customWidth="1"/>
    <col min="2" max="2" width="37.8515625" style="1" customWidth="1"/>
    <col min="3" max="3" width="13.140625" style="1" customWidth="1"/>
    <col min="4" max="4" width="13.00390625" style="1" customWidth="1"/>
    <col min="5" max="5" width="13.8515625" style="1" customWidth="1"/>
    <col min="6" max="6" width="11.140625" style="1" customWidth="1"/>
    <col min="7" max="16384" width="9.140625" style="1" customWidth="1"/>
  </cols>
  <sheetData>
    <row r="1" spans="3:5" ht="14.25">
      <c r="C1" s="462" t="s">
        <v>430</v>
      </c>
      <c r="D1" s="462"/>
      <c r="E1" s="462"/>
    </row>
    <row r="2" spans="3:5" ht="14.25">
      <c r="C2" s="462" t="s">
        <v>452</v>
      </c>
      <c r="D2" s="462"/>
      <c r="E2" s="462"/>
    </row>
    <row r="3" spans="2:5" ht="14.25">
      <c r="B3" s="462" t="s">
        <v>537</v>
      </c>
      <c r="C3" s="462"/>
      <c r="D3" s="462"/>
      <c r="E3" s="462"/>
    </row>
    <row r="4" spans="3:5" ht="12.75">
      <c r="C4" s="490"/>
      <c r="D4" s="490"/>
      <c r="E4" s="490"/>
    </row>
    <row r="5" s="63" customFormat="1" ht="30" customHeight="1"/>
    <row r="6" spans="1:5" s="63" customFormat="1" ht="20.25">
      <c r="A6" s="491" t="s">
        <v>45</v>
      </c>
      <c r="B6" s="491"/>
      <c r="C6" s="491"/>
      <c r="D6" s="491"/>
      <c r="E6" s="491"/>
    </row>
    <row r="7" s="63" customFormat="1" ht="13.5">
      <c r="I7" s="343"/>
    </row>
    <row r="8" spans="1:5" s="63" customFormat="1" ht="37.5" customHeight="1">
      <c r="A8" s="468" t="s">
        <v>46</v>
      </c>
      <c r="B8" s="468"/>
      <c r="C8" s="468"/>
      <c r="D8" s="468"/>
      <c r="E8" s="468"/>
    </row>
    <row r="9" spans="1:4" s="63" customFormat="1" ht="8.25" customHeight="1">
      <c r="A9" s="71" t="s">
        <v>19</v>
      </c>
      <c r="B9" s="71"/>
      <c r="C9" s="71"/>
      <c r="D9" s="71"/>
    </row>
    <row r="10" s="63" customFormat="1" ht="14.25" thickBot="1">
      <c r="E10" s="38" t="s">
        <v>329</v>
      </c>
    </row>
    <row r="11" spans="1:5" s="63" customFormat="1" ht="30" customHeight="1" thickBot="1">
      <c r="A11" s="473" t="s">
        <v>20</v>
      </c>
      <c r="B11" s="473"/>
      <c r="C11" s="480" t="s">
        <v>47</v>
      </c>
      <c r="D11" s="482" t="s">
        <v>337</v>
      </c>
      <c r="E11" s="483"/>
    </row>
    <row r="12" spans="1:5" s="63" customFormat="1" ht="29.25" thickBot="1">
      <c r="A12" s="474"/>
      <c r="B12" s="474"/>
      <c r="C12" s="481"/>
      <c r="D12" s="428" t="s">
        <v>48</v>
      </c>
      <c r="E12" s="428" t="s">
        <v>49</v>
      </c>
    </row>
    <row r="13" spans="1:5" s="63" customFormat="1" ht="14.25" thickBot="1">
      <c r="A13" s="66">
        <v>1</v>
      </c>
      <c r="B13" s="66">
        <v>2</v>
      </c>
      <c r="C13" s="66">
        <v>3</v>
      </c>
      <c r="D13" s="66">
        <v>4</v>
      </c>
      <c r="E13" s="66">
        <v>5</v>
      </c>
    </row>
    <row r="14" spans="1:5" s="63" customFormat="1" ht="35.25" customHeight="1" thickBot="1">
      <c r="A14" s="72">
        <v>8000</v>
      </c>
      <c r="B14" s="73" t="s">
        <v>50</v>
      </c>
      <c r="C14" s="319">
        <f>D14+E14</f>
        <v>0</v>
      </c>
      <c r="D14" s="187">
        <v>0</v>
      </c>
      <c r="E14" s="254">
        <v>0</v>
      </c>
    </row>
    <row r="16" spans="1:7" s="105" customFormat="1" ht="20.25" customHeight="1">
      <c r="A16" s="433" t="s">
        <v>433</v>
      </c>
      <c r="B16" s="433"/>
      <c r="C16" s="433"/>
      <c r="D16" s="433"/>
      <c r="E16" s="433"/>
      <c r="F16" s="433"/>
      <c r="G16" s="294"/>
    </row>
    <row r="17" spans="1:7" s="105" customFormat="1" ht="91.5" customHeight="1">
      <c r="A17" s="294"/>
      <c r="B17" s="294"/>
      <c r="C17" s="294"/>
      <c r="D17" s="294"/>
      <c r="E17" s="294"/>
      <c r="F17" s="294"/>
      <c r="G17" s="294"/>
    </row>
    <row r="18" spans="1:7" s="105" customFormat="1" ht="91.5" customHeight="1">
      <c r="A18" s="294"/>
      <c r="B18" s="294"/>
      <c r="C18" s="294"/>
      <c r="D18" s="294"/>
      <c r="E18" s="294"/>
      <c r="F18" s="294"/>
      <c r="G18" s="294"/>
    </row>
    <row r="19" spans="1:7" s="105" customFormat="1" ht="91.5" customHeight="1">
      <c r="A19" s="294"/>
      <c r="B19" s="294"/>
      <c r="C19" s="294"/>
      <c r="D19" s="294"/>
      <c r="E19" s="294"/>
      <c r="F19" s="294"/>
      <c r="G19" s="294"/>
    </row>
    <row r="20" spans="1:7" s="105" customFormat="1" ht="103.5" customHeight="1">
      <c r="A20" s="294"/>
      <c r="B20" s="294"/>
      <c r="C20" s="294"/>
      <c r="D20" s="294"/>
      <c r="E20" s="294"/>
      <c r="F20" s="294"/>
      <c r="G20" s="294"/>
    </row>
    <row r="21" spans="1:7" s="105" customFormat="1" ht="102.75" customHeight="1">
      <c r="A21" s="294"/>
      <c r="B21" s="294"/>
      <c r="C21" s="294"/>
      <c r="D21" s="294"/>
      <c r="E21" s="294"/>
      <c r="F21" s="294"/>
      <c r="G21" s="294"/>
    </row>
    <row r="22" spans="3:6" ht="23.25" customHeight="1">
      <c r="C22" s="462" t="s">
        <v>431</v>
      </c>
      <c r="D22" s="462"/>
      <c r="E22" s="462"/>
      <c r="F22" s="462"/>
    </row>
    <row r="23" spans="3:6" ht="13.5" customHeight="1">
      <c r="C23" s="462" t="s">
        <v>452</v>
      </c>
      <c r="D23" s="462"/>
      <c r="E23" s="462"/>
      <c r="F23" s="462"/>
    </row>
    <row r="24" spans="3:6" ht="13.5" customHeight="1">
      <c r="C24" s="462" t="s">
        <v>493</v>
      </c>
      <c r="D24" s="462"/>
      <c r="E24" s="462"/>
      <c r="F24" s="462"/>
    </row>
    <row r="25" spans="3:6" ht="16.5" customHeight="1">
      <c r="C25" s="485"/>
      <c r="D25" s="485"/>
      <c r="E25" s="485"/>
      <c r="F25" s="3"/>
    </row>
    <row r="26" spans="1:6" ht="18">
      <c r="A26" s="487" t="s">
        <v>54</v>
      </c>
      <c r="B26" s="487"/>
      <c r="C26" s="487"/>
      <c r="D26" s="487"/>
      <c r="E26" s="487"/>
      <c r="F26" s="487"/>
    </row>
    <row r="27" ht="9" customHeight="1">
      <c r="B27" s="2"/>
    </row>
    <row r="28" spans="1:6" ht="34.5" customHeight="1">
      <c r="A28" s="468" t="s">
        <v>55</v>
      </c>
      <c r="B28" s="468"/>
      <c r="C28" s="468"/>
      <c r="D28" s="468"/>
      <c r="E28" s="468"/>
      <c r="F28" s="468"/>
    </row>
    <row r="29" spans="1:6" ht="14.25" customHeight="1">
      <c r="A29" s="71" t="s">
        <v>81</v>
      </c>
      <c r="B29" s="63"/>
      <c r="C29" s="63"/>
      <c r="D29" s="63"/>
      <c r="E29" s="63"/>
      <c r="F29" s="63"/>
    </row>
    <row r="30" spans="1:6" ht="14.25" customHeight="1" thickBot="1">
      <c r="A30" s="63"/>
      <c r="B30" s="63"/>
      <c r="C30" s="63"/>
      <c r="D30" s="63"/>
      <c r="E30" s="208" t="s">
        <v>329</v>
      </c>
      <c r="F30" s="63"/>
    </row>
    <row r="31" spans="1:6" ht="30" customHeight="1">
      <c r="A31" s="488" t="s">
        <v>20</v>
      </c>
      <c r="B31" s="477" t="s">
        <v>268</v>
      </c>
      <c r="C31" s="477"/>
      <c r="D31" s="478" t="s">
        <v>270</v>
      </c>
      <c r="E31" s="475" t="s">
        <v>337</v>
      </c>
      <c r="F31" s="476"/>
    </row>
    <row r="32" spans="1:6" ht="27">
      <c r="A32" s="489"/>
      <c r="B32" s="209" t="s">
        <v>269</v>
      </c>
      <c r="C32" s="80" t="s">
        <v>400</v>
      </c>
      <c r="D32" s="479"/>
      <c r="E32" s="83" t="s">
        <v>271</v>
      </c>
      <c r="F32" s="230" t="s">
        <v>272</v>
      </c>
    </row>
    <row r="33" spans="1:6" ht="13.5">
      <c r="A33" s="231">
        <v>1</v>
      </c>
      <c r="B33" s="210">
        <v>2</v>
      </c>
      <c r="C33" s="210">
        <v>3</v>
      </c>
      <c r="D33" s="210">
        <v>4</v>
      </c>
      <c r="E33" s="210">
        <v>5</v>
      </c>
      <c r="F33" s="232">
        <v>6</v>
      </c>
    </row>
    <row r="34" spans="1:8" s="3" customFormat="1" ht="40.5">
      <c r="A34" s="233">
        <v>8010</v>
      </c>
      <c r="B34" s="211" t="s">
        <v>56</v>
      </c>
      <c r="C34" s="90"/>
      <c r="D34" s="320">
        <f>E34+F34</f>
        <v>0</v>
      </c>
      <c r="E34" s="142" t="s">
        <v>16</v>
      </c>
      <c r="F34" s="144" t="s">
        <v>16</v>
      </c>
      <c r="H34" s="188"/>
    </row>
    <row r="35" spans="1:6" s="3" customFormat="1" ht="14.25">
      <c r="A35" s="233"/>
      <c r="B35" s="212" t="s">
        <v>337</v>
      </c>
      <c r="C35" s="90"/>
      <c r="D35" s="88"/>
      <c r="E35" s="238"/>
      <c r="F35" s="239"/>
    </row>
    <row r="36" spans="1:6" ht="40.5">
      <c r="A36" s="233">
        <v>8100</v>
      </c>
      <c r="B36" s="211" t="s">
        <v>57</v>
      </c>
      <c r="C36" s="77"/>
      <c r="D36" s="162"/>
      <c r="E36" s="162"/>
      <c r="F36" s="240"/>
    </row>
    <row r="37" spans="1:6" ht="13.5">
      <c r="A37" s="233"/>
      <c r="B37" s="213" t="s">
        <v>337</v>
      </c>
      <c r="C37" s="77"/>
      <c r="D37" s="162"/>
      <c r="E37" s="162"/>
      <c r="F37" s="240"/>
    </row>
    <row r="38" spans="1:6" ht="27">
      <c r="A38" s="234">
        <v>8110</v>
      </c>
      <c r="B38" s="214" t="s">
        <v>58</v>
      </c>
      <c r="C38" s="77"/>
      <c r="D38" s="217"/>
      <c r="E38" s="162"/>
      <c r="F38" s="74"/>
    </row>
    <row r="39" spans="1:6" ht="13.5">
      <c r="A39" s="234"/>
      <c r="B39" s="215" t="s">
        <v>337</v>
      </c>
      <c r="C39" s="77"/>
      <c r="D39" s="217"/>
      <c r="E39" s="162"/>
      <c r="F39" s="74"/>
    </row>
    <row r="40" spans="1:6" ht="40.5">
      <c r="A40" s="234">
        <v>8111</v>
      </c>
      <c r="B40" s="216" t="s">
        <v>59</v>
      </c>
      <c r="C40" s="77"/>
      <c r="D40" s="162"/>
      <c r="E40" s="217" t="s">
        <v>64</v>
      </c>
      <c r="F40" s="240"/>
    </row>
    <row r="41" spans="1:6" ht="13.5">
      <c r="A41" s="234"/>
      <c r="B41" s="86" t="s">
        <v>424</v>
      </c>
      <c r="C41" s="77"/>
      <c r="D41" s="162"/>
      <c r="E41" s="217"/>
      <c r="F41" s="240"/>
    </row>
    <row r="42" spans="1:6" ht="13.5">
      <c r="A42" s="234">
        <v>8112</v>
      </c>
      <c r="B42" s="218" t="s">
        <v>39</v>
      </c>
      <c r="C42" s="219" t="s">
        <v>8</v>
      </c>
      <c r="D42" s="162"/>
      <c r="E42" s="217" t="s">
        <v>64</v>
      </c>
      <c r="F42" s="240"/>
    </row>
    <row r="43" spans="1:6" ht="13.5">
      <c r="A43" s="234">
        <v>8113</v>
      </c>
      <c r="B43" s="218" t="s">
        <v>40</v>
      </c>
      <c r="C43" s="219" t="s">
        <v>9</v>
      </c>
      <c r="D43" s="162"/>
      <c r="E43" s="217" t="s">
        <v>64</v>
      </c>
      <c r="F43" s="240"/>
    </row>
    <row r="44" spans="1:6" s="23" customFormat="1" ht="27">
      <c r="A44" s="234">
        <v>8120</v>
      </c>
      <c r="B44" s="216" t="s">
        <v>63</v>
      </c>
      <c r="C44" s="219"/>
      <c r="D44" s="255"/>
      <c r="E44" s="256"/>
      <c r="F44" s="257"/>
    </row>
    <row r="45" spans="1:6" s="23" customFormat="1" ht="13.5">
      <c r="A45" s="234"/>
      <c r="B45" s="86" t="s">
        <v>337</v>
      </c>
      <c r="C45" s="219"/>
      <c r="D45" s="255"/>
      <c r="E45" s="256"/>
      <c r="F45" s="257"/>
    </row>
    <row r="46" spans="1:6" s="23" customFormat="1" ht="13.5">
      <c r="A46" s="234">
        <v>8121</v>
      </c>
      <c r="B46" s="216" t="s">
        <v>60</v>
      </c>
      <c r="C46" s="219"/>
      <c r="D46" s="255"/>
      <c r="E46" s="217" t="s">
        <v>64</v>
      </c>
      <c r="F46" s="257"/>
    </row>
    <row r="47" spans="1:6" s="23" customFormat="1" ht="13.5">
      <c r="A47" s="234"/>
      <c r="B47" s="86" t="s">
        <v>424</v>
      </c>
      <c r="C47" s="219"/>
      <c r="D47" s="255"/>
      <c r="E47" s="256"/>
      <c r="F47" s="257"/>
    </row>
    <row r="48" spans="1:6" s="23" customFormat="1" ht="24.75" customHeight="1">
      <c r="A48" s="233">
        <v>8122</v>
      </c>
      <c r="B48" s="214" t="s">
        <v>61</v>
      </c>
      <c r="C48" s="219" t="s">
        <v>10</v>
      </c>
      <c r="D48" s="255"/>
      <c r="E48" s="217" t="s">
        <v>64</v>
      </c>
      <c r="F48" s="257"/>
    </row>
    <row r="49" spans="1:6" s="23" customFormat="1" ht="13.5">
      <c r="A49" s="233"/>
      <c r="B49" s="220" t="s">
        <v>424</v>
      </c>
      <c r="C49" s="219"/>
      <c r="D49" s="255"/>
      <c r="E49" s="256"/>
      <c r="F49" s="257"/>
    </row>
    <row r="50" spans="1:6" s="23" customFormat="1" ht="13.5">
      <c r="A50" s="233">
        <v>8123</v>
      </c>
      <c r="B50" s="220" t="s">
        <v>51</v>
      </c>
      <c r="C50" s="219"/>
      <c r="D50" s="255"/>
      <c r="E50" s="217" t="s">
        <v>64</v>
      </c>
      <c r="F50" s="257"/>
    </row>
    <row r="51" spans="1:6" s="23" customFormat="1" ht="13.5">
      <c r="A51" s="233">
        <v>8124</v>
      </c>
      <c r="B51" s="220" t="s">
        <v>52</v>
      </c>
      <c r="C51" s="219"/>
      <c r="D51" s="255"/>
      <c r="E51" s="217" t="s">
        <v>64</v>
      </c>
      <c r="F51" s="257"/>
    </row>
    <row r="52" spans="1:6" s="23" customFormat="1" ht="27">
      <c r="A52" s="233">
        <v>8130</v>
      </c>
      <c r="B52" s="214" t="s">
        <v>62</v>
      </c>
      <c r="C52" s="219" t="s">
        <v>11</v>
      </c>
      <c r="D52" s="255"/>
      <c r="E52" s="217" t="s">
        <v>64</v>
      </c>
      <c r="F52" s="257"/>
    </row>
    <row r="53" spans="1:6" s="23" customFormat="1" ht="13.5">
      <c r="A53" s="233"/>
      <c r="B53" s="220" t="s">
        <v>424</v>
      </c>
      <c r="C53" s="219"/>
      <c r="D53" s="255"/>
      <c r="E53" s="256"/>
      <c r="F53" s="257"/>
    </row>
    <row r="54" spans="1:6" s="23" customFormat="1" ht="13.5">
      <c r="A54" s="233">
        <v>8131</v>
      </c>
      <c r="B54" s="220" t="s">
        <v>23</v>
      </c>
      <c r="C54" s="219"/>
      <c r="D54" s="255"/>
      <c r="E54" s="217" t="s">
        <v>64</v>
      </c>
      <c r="F54" s="257"/>
    </row>
    <row r="55" spans="1:6" s="23" customFormat="1" ht="13.5">
      <c r="A55" s="233">
        <v>8132</v>
      </c>
      <c r="B55" s="220" t="s">
        <v>53</v>
      </c>
      <c r="C55" s="219"/>
      <c r="D55" s="255"/>
      <c r="E55" s="217" t="s">
        <v>64</v>
      </c>
      <c r="F55" s="257"/>
    </row>
    <row r="56" spans="1:6" s="23" customFormat="1" ht="27">
      <c r="A56" s="233">
        <v>8140</v>
      </c>
      <c r="B56" s="214" t="s">
        <v>374</v>
      </c>
      <c r="C56" s="219"/>
      <c r="D56" s="255"/>
      <c r="E56" s="256"/>
      <c r="F56" s="257"/>
    </row>
    <row r="57" spans="1:6" s="23" customFormat="1" ht="13.5">
      <c r="A57" s="234"/>
      <c r="B57" s="86" t="s">
        <v>424</v>
      </c>
      <c r="C57" s="219"/>
      <c r="D57" s="255"/>
      <c r="E57" s="256"/>
      <c r="F57" s="257"/>
    </row>
    <row r="58" spans="1:6" s="23" customFormat="1" ht="27">
      <c r="A58" s="233">
        <v>8141</v>
      </c>
      <c r="B58" s="214" t="s">
        <v>375</v>
      </c>
      <c r="C58" s="219" t="s">
        <v>10</v>
      </c>
      <c r="D58" s="255"/>
      <c r="E58" s="256"/>
      <c r="F58" s="257"/>
    </row>
    <row r="59" spans="1:6" s="23" customFormat="1" ht="13.5">
      <c r="A59" s="233"/>
      <c r="B59" s="220" t="s">
        <v>424</v>
      </c>
      <c r="C59" s="81"/>
      <c r="D59" s="255"/>
      <c r="E59" s="256"/>
      <c r="F59" s="257"/>
    </row>
    <row r="60" spans="1:6" s="23" customFormat="1" ht="13.5">
      <c r="A60" s="233">
        <v>8142</v>
      </c>
      <c r="B60" s="220" t="s">
        <v>21</v>
      </c>
      <c r="C60" s="81"/>
      <c r="D60" s="255"/>
      <c r="E60" s="256"/>
      <c r="F60" s="74" t="s">
        <v>64</v>
      </c>
    </row>
    <row r="61" spans="1:6" s="23" customFormat="1" ht="13.5">
      <c r="A61" s="233">
        <v>8143</v>
      </c>
      <c r="B61" s="220" t="s">
        <v>22</v>
      </c>
      <c r="C61" s="81"/>
      <c r="D61" s="255"/>
      <c r="E61" s="256"/>
      <c r="F61" s="257"/>
    </row>
    <row r="62" spans="1:6" s="23" customFormat="1" ht="27">
      <c r="A62" s="233">
        <v>8150</v>
      </c>
      <c r="B62" s="214" t="s">
        <v>376</v>
      </c>
      <c r="C62" s="221" t="s">
        <v>11</v>
      </c>
      <c r="D62" s="255"/>
      <c r="E62" s="256"/>
      <c r="F62" s="257"/>
    </row>
    <row r="63" spans="1:6" s="23" customFormat="1" ht="13.5">
      <c r="A63" s="233"/>
      <c r="B63" s="220" t="s">
        <v>424</v>
      </c>
      <c r="C63" s="221"/>
      <c r="D63" s="255"/>
      <c r="E63" s="256"/>
      <c r="F63" s="257"/>
    </row>
    <row r="64" spans="1:6" s="23" customFormat="1" ht="13.5">
      <c r="A64" s="233">
        <v>8151</v>
      </c>
      <c r="B64" s="220" t="s">
        <v>23</v>
      </c>
      <c r="C64" s="221"/>
      <c r="D64" s="255"/>
      <c r="E64" s="256"/>
      <c r="F64" s="240" t="s">
        <v>264</v>
      </c>
    </row>
    <row r="65" spans="1:6" s="23" customFormat="1" ht="13.5">
      <c r="A65" s="233">
        <v>8152</v>
      </c>
      <c r="B65" s="220" t="s">
        <v>24</v>
      </c>
      <c r="C65" s="221"/>
      <c r="D65" s="255"/>
      <c r="E65" s="256"/>
      <c r="F65" s="257"/>
    </row>
    <row r="66" spans="1:6" s="23" customFormat="1" ht="40.5">
      <c r="A66" s="233">
        <v>8160</v>
      </c>
      <c r="B66" s="214" t="s">
        <v>384</v>
      </c>
      <c r="C66" s="221"/>
      <c r="D66" s="255"/>
      <c r="E66" s="256"/>
      <c r="F66" s="257"/>
    </row>
    <row r="67" spans="1:6" s="23" customFormat="1" ht="13.5">
      <c r="A67" s="233"/>
      <c r="B67" s="222" t="s">
        <v>337</v>
      </c>
      <c r="C67" s="221"/>
      <c r="D67" s="255"/>
      <c r="E67" s="256"/>
      <c r="F67" s="257"/>
    </row>
    <row r="68" spans="1:6" s="3" customFormat="1" ht="40.5">
      <c r="A68" s="233">
        <v>8161</v>
      </c>
      <c r="B68" s="216" t="s">
        <v>377</v>
      </c>
      <c r="C68" s="221"/>
      <c r="D68" s="88"/>
      <c r="E68" s="243" t="s">
        <v>64</v>
      </c>
      <c r="F68" s="239"/>
    </row>
    <row r="69" spans="1:6" s="3" customFormat="1" ht="14.25">
      <c r="A69" s="233"/>
      <c r="B69" s="86" t="s">
        <v>424</v>
      </c>
      <c r="C69" s="221"/>
      <c r="D69" s="88"/>
      <c r="E69" s="243"/>
      <c r="F69" s="239"/>
    </row>
    <row r="70" spans="1:6" ht="40.5">
      <c r="A70" s="233">
        <v>8162</v>
      </c>
      <c r="B70" s="220" t="s">
        <v>25</v>
      </c>
      <c r="C70" s="221" t="s">
        <v>12</v>
      </c>
      <c r="D70" s="162"/>
      <c r="E70" s="217" t="s">
        <v>64</v>
      </c>
      <c r="F70" s="240"/>
    </row>
    <row r="71" spans="1:6" s="3" customFormat="1" ht="121.5">
      <c r="A71" s="234">
        <v>8163</v>
      </c>
      <c r="B71" s="223" t="s">
        <v>26</v>
      </c>
      <c r="C71" s="221" t="s">
        <v>12</v>
      </c>
      <c r="D71" s="88"/>
      <c r="E71" s="243" t="s">
        <v>64</v>
      </c>
      <c r="F71" s="239"/>
    </row>
    <row r="72" spans="1:6" ht="27">
      <c r="A72" s="233">
        <v>8164</v>
      </c>
      <c r="B72" s="220" t="s">
        <v>27</v>
      </c>
      <c r="C72" s="221" t="s">
        <v>13</v>
      </c>
      <c r="D72" s="162"/>
      <c r="E72" s="217" t="s">
        <v>64</v>
      </c>
      <c r="F72" s="240"/>
    </row>
    <row r="73" spans="1:9" s="3" customFormat="1" ht="27">
      <c r="A73" s="233">
        <v>8170</v>
      </c>
      <c r="B73" s="216" t="s">
        <v>378</v>
      </c>
      <c r="C73" s="221"/>
      <c r="D73" s="243"/>
      <c r="E73" s="243"/>
      <c r="F73" s="258"/>
      <c r="I73" s="3" t="s">
        <v>81</v>
      </c>
    </row>
    <row r="74" spans="1:6" s="3" customFormat="1" ht="14.25">
      <c r="A74" s="233"/>
      <c r="B74" s="86" t="s">
        <v>424</v>
      </c>
      <c r="C74" s="221"/>
      <c r="D74" s="243"/>
      <c r="E74" s="243"/>
      <c r="F74" s="258"/>
    </row>
    <row r="75" spans="1:6" ht="40.5">
      <c r="A75" s="233">
        <v>8171</v>
      </c>
      <c r="B75" s="220" t="s">
        <v>28</v>
      </c>
      <c r="C75" s="221" t="s">
        <v>14</v>
      </c>
      <c r="D75" s="162"/>
      <c r="E75" s="217"/>
      <c r="F75" s="240"/>
    </row>
    <row r="76" spans="1:6" ht="13.5">
      <c r="A76" s="233">
        <v>8172</v>
      </c>
      <c r="B76" s="218" t="s">
        <v>29</v>
      </c>
      <c r="C76" s="221" t="s">
        <v>15</v>
      </c>
      <c r="D76" s="162"/>
      <c r="E76" s="217"/>
      <c r="F76" s="240"/>
    </row>
    <row r="77" spans="1:6" s="3" customFormat="1" ht="40.5">
      <c r="A77" s="233">
        <v>8190</v>
      </c>
      <c r="B77" s="224" t="s">
        <v>388</v>
      </c>
      <c r="C77" s="225"/>
      <c r="D77" s="321">
        <f>E77+F77</f>
        <v>0</v>
      </c>
      <c r="E77" s="259">
        <f>E78</f>
        <v>0</v>
      </c>
      <c r="F77" s="260">
        <f>F83</f>
        <v>0</v>
      </c>
    </row>
    <row r="78" spans="1:6" s="3" customFormat="1" ht="13.5">
      <c r="A78" s="233"/>
      <c r="B78" s="86" t="s">
        <v>274</v>
      </c>
      <c r="C78" s="492">
        <v>9320</v>
      </c>
      <c r="D78" s="484">
        <v>0</v>
      </c>
      <c r="E78" s="484">
        <v>0</v>
      </c>
      <c r="F78" s="486" t="s">
        <v>264</v>
      </c>
    </row>
    <row r="79" spans="1:6" ht="27">
      <c r="A79" s="234">
        <v>8191</v>
      </c>
      <c r="B79" s="86" t="s">
        <v>30</v>
      </c>
      <c r="C79" s="492"/>
      <c r="D79" s="484"/>
      <c r="E79" s="484"/>
      <c r="F79" s="486"/>
    </row>
    <row r="80" spans="1:6" ht="13.5">
      <c r="A80" s="234"/>
      <c r="B80" s="86" t="s">
        <v>339</v>
      </c>
      <c r="C80" s="225"/>
      <c r="D80" s="162"/>
      <c r="E80" s="162"/>
      <c r="F80" s="240"/>
    </row>
    <row r="81" spans="1:6" ht="67.5">
      <c r="A81" s="234">
        <v>8192</v>
      </c>
      <c r="B81" s="220" t="s">
        <v>31</v>
      </c>
      <c r="C81" s="225"/>
      <c r="D81" s="162">
        <f>E81</f>
        <v>0</v>
      </c>
      <c r="E81" s="162">
        <v>0</v>
      </c>
      <c r="F81" s="74" t="s">
        <v>64</v>
      </c>
    </row>
    <row r="82" spans="1:6" ht="27">
      <c r="A82" s="234">
        <v>8193</v>
      </c>
      <c r="B82" s="220" t="s">
        <v>387</v>
      </c>
      <c r="C82" s="225"/>
      <c r="D82" s="162"/>
      <c r="E82" s="217"/>
      <c r="F82" s="74" t="s">
        <v>264</v>
      </c>
    </row>
    <row r="83" spans="1:6" ht="40.5">
      <c r="A83" s="234">
        <v>8194</v>
      </c>
      <c r="B83" s="86" t="s">
        <v>32</v>
      </c>
      <c r="C83" s="226">
        <v>9330</v>
      </c>
      <c r="D83" s="217">
        <f>F83</f>
        <v>0</v>
      </c>
      <c r="E83" s="217" t="s">
        <v>64</v>
      </c>
      <c r="F83" s="240">
        <v>0</v>
      </c>
    </row>
    <row r="84" spans="1:6" ht="13.5">
      <c r="A84" s="234"/>
      <c r="B84" s="86" t="s">
        <v>339</v>
      </c>
      <c r="C84" s="226"/>
      <c r="D84" s="217"/>
      <c r="E84" s="217"/>
      <c r="F84" s="240"/>
    </row>
    <row r="85" spans="1:6" ht="40.5">
      <c r="A85" s="234">
        <v>8195</v>
      </c>
      <c r="B85" s="220" t="s">
        <v>33</v>
      </c>
      <c r="C85" s="226"/>
      <c r="D85" s="217">
        <f>F85</f>
        <v>0</v>
      </c>
      <c r="E85" s="217" t="s">
        <v>64</v>
      </c>
      <c r="F85" s="74">
        <v>0</v>
      </c>
    </row>
    <row r="86" spans="1:6" ht="54">
      <c r="A86" s="234">
        <v>8196</v>
      </c>
      <c r="B86" s="220" t="s">
        <v>34</v>
      </c>
      <c r="C86" s="226"/>
      <c r="D86" s="217"/>
      <c r="E86" s="217" t="s">
        <v>64</v>
      </c>
      <c r="F86" s="240"/>
    </row>
    <row r="87" spans="1:6" ht="40.5">
      <c r="A87" s="234">
        <v>8197</v>
      </c>
      <c r="B87" s="224" t="s">
        <v>35</v>
      </c>
      <c r="C87" s="227"/>
      <c r="D87" s="217" t="s">
        <v>64</v>
      </c>
      <c r="E87" s="217" t="s">
        <v>64</v>
      </c>
      <c r="F87" s="74" t="s">
        <v>64</v>
      </c>
    </row>
    <row r="88" spans="1:6" ht="54">
      <c r="A88" s="234">
        <v>8198</v>
      </c>
      <c r="B88" s="224" t="s">
        <v>36</v>
      </c>
      <c r="C88" s="227"/>
      <c r="D88" s="217" t="s">
        <v>64</v>
      </c>
      <c r="E88" s="217"/>
      <c r="F88" s="240"/>
    </row>
    <row r="89" spans="1:6" ht="67.5">
      <c r="A89" s="234">
        <v>8199</v>
      </c>
      <c r="B89" s="224" t="s">
        <v>379</v>
      </c>
      <c r="C89" s="227"/>
      <c r="D89" s="320">
        <f>E89+F89</f>
        <v>0</v>
      </c>
      <c r="E89" s="320">
        <v>0</v>
      </c>
      <c r="F89" s="239">
        <v>0</v>
      </c>
    </row>
    <row r="90" spans="1:6" ht="40.5">
      <c r="A90" s="234" t="s">
        <v>37</v>
      </c>
      <c r="B90" s="228" t="s">
        <v>38</v>
      </c>
      <c r="C90" s="227"/>
      <c r="D90" s="217"/>
      <c r="E90" s="217" t="s">
        <v>64</v>
      </c>
      <c r="F90" s="240"/>
    </row>
    <row r="91" spans="1:6" ht="27">
      <c r="A91" s="234">
        <v>8200</v>
      </c>
      <c r="B91" s="211" t="s">
        <v>385</v>
      </c>
      <c r="C91" s="225"/>
      <c r="D91" s="162"/>
      <c r="E91" s="162"/>
      <c r="F91" s="240"/>
    </row>
    <row r="92" spans="1:6" ht="13.5">
      <c r="A92" s="234"/>
      <c r="B92" s="213" t="s">
        <v>337</v>
      </c>
      <c r="C92" s="225"/>
      <c r="D92" s="162"/>
      <c r="E92" s="162"/>
      <c r="F92" s="240"/>
    </row>
    <row r="93" spans="1:6" ht="27">
      <c r="A93" s="234">
        <v>8210</v>
      </c>
      <c r="B93" s="229" t="s">
        <v>386</v>
      </c>
      <c r="C93" s="225"/>
      <c r="D93" s="162"/>
      <c r="E93" s="217"/>
      <c r="F93" s="240"/>
    </row>
    <row r="94" spans="1:6" ht="13.5">
      <c r="A94" s="233"/>
      <c r="B94" s="220" t="s">
        <v>337</v>
      </c>
      <c r="C94" s="225"/>
      <c r="D94" s="162"/>
      <c r="E94" s="217"/>
      <c r="F94" s="240"/>
    </row>
    <row r="95" spans="1:6" ht="40.5">
      <c r="A95" s="234">
        <v>8211</v>
      </c>
      <c r="B95" s="216" t="s">
        <v>380</v>
      </c>
      <c r="C95" s="225"/>
      <c r="D95" s="162"/>
      <c r="E95" s="217" t="s">
        <v>64</v>
      </c>
      <c r="F95" s="240"/>
    </row>
    <row r="96" spans="1:6" ht="13.5">
      <c r="A96" s="234"/>
      <c r="B96" s="86" t="s">
        <v>339</v>
      </c>
      <c r="C96" s="225"/>
      <c r="D96" s="162"/>
      <c r="E96" s="217"/>
      <c r="F96" s="240"/>
    </row>
    <row r="97" spans="1:6" ht="15" customHeight="1">
      <c r="A97" s="234">
        <v>8212</v>
      </c>
      <c r="B97" s="218" t="s">
        <v>39</v>
      </c>
      <c r="C97" s="221" t="s">
        <v>404</v>
      </c>
      <c r="D97" s="162"/>
      <c r="E97" s="217" t="s">
        <v>64</v>
      </c>
      <c r="F97" s="240"/>
    </row>
    <row r="98" spans="1:6" ht="15" customHeight="1">
      <c r="A98" s="234">
        <v>8213</v>
      </c>
      <c r="B98" s="218" t="s">
        <v>40</v>
      </c>
      <c r="C98" s="221" t="s">
        <v>405</v>
      </c>
      <c r="D98" s="162"/>
      <c r="E98" s="217" t="s">
        <v>64</v>
      </c>
      <c r="F98" s="240"/>
    </row>
    <row r="99" spans="1:6" ht="40.5">
      <c r="A99" s="234">
        <v>8220</v>
      </c>
      <c r="B99" s="216" t="s">
        <v>383</v>
      </c>
      <c r="C99" s="225"/>
      <c r="D99" s="162"/>
      <c r="E99" s="162"/>
      <c r="F99" s="240"/>
    </row>
    <row r="100" spans="1:6" ht="13.5">
      <c r="A100" s="234"/>
      <c r="B100" s="86" t="s">
        <v>337</v>
      </c>
      <c r="C100" s="225"/>
      <c r="D100" s="162"/>
      <c r="E100" s="162"/>
      <c r="F100" s="240"/>
    </row>
    <row r="101" spans="1:6" ht="13.5">
      <c r="A101" s="234">
        <v>8221</v>
      </c>
      <c r="B101" s="216" t="s">
        <v>381</v>
      </c>
      <c r="C101" s="225"/>
      <c r="D101" s="162"/>
      <c r="E101" s="217" t="s">
        <v>64</v>
      </c>
      <c r="F101" s="240"/>
    </row>
    <row r="102" spans="1:6" ht="15.75" customHeight="1">
      <c r="A102" s="234"/>
      <c r="B102" s="86" t="s">
        <v>424</v>
      </c>
      <c r="C102" s="225"/>
      <c r="D102" s="162"/>
      <c r="E102" s="217"/>
      <c r="F102" s="240"/>
    </row>
    <row r="103" spans="1:6" ht="13.5">
      <c r="A103" s="233">
        <v>8222</v>
      </c>
      <c r="B103" s="220" t="s">
        <v>41</v>
      </c>
      <c r="C103" s="221" t="s">
        <v>406</v>
      </c>
      <c r="D103" s="162"/>
      <c r="E103" s="217" t="s">
        <v>64</v>
      </c>
      <c r="F103" s="240"/>
    </row>
    <row r="104" spans="1:6" ht="27">
      <c r="A104" s="233">
        <v>8230</v>
      </c>
      <c r="B104" s="220" t="s">
        <v>42</v>
      </c>
      <c r="C104" s="221" t="s">
        <v>407</v>
      </c>
      <c r="D104" s="162"/>
      <c r="E104" s="217" t="s">
        <v>64</v>
      </c>
      <c r="F104" s="240"/>
    </row>
    <row r="105" spans="1:6" ht="27">
      <c r="A105" s="233">
        <v>8240</v>
      </c>
      <c r="B105" s="216" t="s">
        <v>382</v>
      </c>
      <c r="C105" s="225"/>
      <c r="D105" s="162"/>
      <c r="E105" s="162"/>
      <c r="F105" s="240"/>
    </row>
    <row r="106" spans="1:6" ht="13.5">
      <c r="A106" s="234"/>
      <c r="B106" s="86" t="s">
        <v>424</v>
      </c>
      <c r="C106" s="225"/>
      <c r="D106" s="162"/>
      <c r="E106" s="162"/>
      <c r="F106" s="240"/>
    </row>
    <row r="107" spans="1:6" ht="15.75" customHeight="1">
      <c r="A107" s="233">
        <v>8241</v>
      </c>
      <c r="B107" s="220" t="s">
        <v>43</v>
      </c>
      <c r="C107" s="221" t="s">
        <v>406</v>
      </c>
      <c r="D107" s="162"/>
      <c r="E107" s="162"/>
      <c r="F107" s="240"/>
    </row>
    <row r="108" spans="1:6" ht="27.75" thickBot="1">
      <c r="A108" s="235">
        <v>8250</v>
      </c>
      <c r="B108" s="236" t="s">
        <v>44</v>
      </c>
      <c r="C108" s="237" t="s">
        <v>407</v>
      </c>
      <c r="D108" s="261"/>
      <c r="E108" s="262"/>
      <c r="F108" s="263"/>
    </row>
    <row r="109" ht="12.75">
      <c r="B109" s="22"/>
    </row>
    <row r="110" ht="12.75">
      <c r="B110" s="22"/>
    </row>
    <row r="111" ht="12.75">
      <c r="B111" s="22"/>
    </row>
    <row r="112" spans="1:7" s="105" customFormat="1" ht="20.25" customHeight="1">
      <c r="A112" s="433" t="s">
        <v>433</v>
      </c>
      <c r="B112" s="433"/>
      <c r="C112" s="433"/>
      <c r="D112" s="433"/>
      <c r="E112" s="433"/>
      <c r="F112" s="433"/>
      <c r="G112" s="294"/>
    </row>
    <row r="113" ht="12.75">
      <c r="B113" s="22"/>
    </row>
    <row r="114" ht="12.75">
      <c r="B114" s="22"/>
    </row>
    <row r="115" ht="12.75">
      <c r="B115" s="22"/>
    </row>
    <row r="116" ht="12.75">
      <c r="B116" s="22"/>
    </row>
    <row r="117" ht="12.75">
      <c r="B117" s="22"/>
    </row>
    <row r="118" ht="12.75">
      <c r="B118" s="22"/>
    </row>
    <row r="119" ht="12.75">
      <c r="B119" s="22"/>
    </row>
    <row r="120" ht="12.75">
      <c r="B120" s="22"/>
    </row>
    <row r="121" ht="12.75">
      <c r="B121" s="22"/>
    </row>
    <row r="122" ht="12.75">
      <c r="B122" s="22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2"/>
    </row>
    <row r="129" ht="12.75">
      <c r="B129" s="22"/>
    </row>
    <row r="130" ht="12.75">
      <c r="B130" s="22"/>
    </row>
    <row r="131" ht="12.75">
      <c r="B131" s="22"/>
    </row>
    <row r="132" ht="12.75">
      <c r="B132" s="22"/>
    </row>
    <row r="133" ht="12.75">
      <c r="B133" s="22"/>
    </row>
    <row r="134" ht="12.75">
      <c r="B134" s="22"/>
    </row>
    <row r="135" ht="12.75">
      <c r="B135" s="22"/>
    </row>
    <row r="136" ht="12.75">
      <c r="B136" s="22"/>
    </row>
    <row r="137" ht="12.75">
      <c r="B137" s="22"/>
    </row>
    <row r="138" ht="12.75">
      <c r="B138" s="22"/>
    </row>
    <row r="139" ht="12.75">
      <c r="B139" s="22"/>
    </row>
    <row r="140" ht="12.75">
      <c r="B140" s="22"/>
    </row>
    <row r="141" ht="12.75">
      <c r="B141" s="22"/>
    </row>
    <row r="142" ht="12.75">
      <c r="B142" s="22"/>
    </row>
    <row r="143" ht="12.75">
      <c r="B143" s="22"/>
    </row>
    <row r="144" ht="12.75">
      <c r="B144" s="22"/>
    </row>
    <row r="145" ht="12.75">
      <c r="B145" s="22"/>
    </row>
    <row r="146" ht="12.75">
      <c r="B146" s="22"/>
    </row>
    <row r="147" ht="12.75">
      <c r="B147" s="22"/>
    </row>
    <row r="148" ht="12.75">
      <c r="B148" s="22"/>
    </row>
    <row r="149" ht="12.75">
      <c r="B149" s="22"/>
    </row>
    <row r="150" ht="12.75">
      <c r="B150" s="22"/>
    </row>
    <row r="151" ht="12.75">
      <c r="B151" s="22"/>
    </row>
    <row r="152" ht="12.75">
      <c r="B152" s="22"/>
    </row>
    <row r="153" ht="12.75">
      <c r="B153" s="22"/>
    </row>
    <row r="154" ht="12.75">
      <c r="B154" s="22"/>
    </row>
    <row r="155" ht="12.75">
      <c r="B155" s="22"/>
    </row>
    <row r="156" ht="12.75">
      <c r="B156" s="22"/>
    </row>
    <row r="157" ht="12.75">
      <c r="B157" s="22"/>
    </row>
    <row r="158" ht="12.75">
      <c r="B158" s="22"/>
    </row>
    <row r="159" ht="12.75">
      <c r="B159" s="22"/>
    </row>
    <row r="160" ht="12.75">
      <c r="B160" s="22"/>
    </row>
    <row r="161" ht="12.75">
      <c r="B161" s="22"/>
    </row>
    <row r="162" ht="12.75">
      <c r="B162" s="22"/>
    </row>
    <row r="163" ht="12.75">
      <c r="B163" s="22"/>
    </row>
    <row r="164" ht="12.75">
      <c r="B164" s="22"/>
    </row>
    <row r="165" ht="12.75">
      <c r="B165" s="22"/>
    </row>
    <row r="166" ht="12.75">
      <c r="B166" s="22"/>
    </row>
    <row r="167" ht="12.75">
      <c r="B167" s="22"/>
    </row>
    <row r="168" ht="12.75">
      <c r="B168" s="22"/>
    </row>
    <row r="169" ht="12.75">
      <c r="B169" s="22"/>
    </row>
    <row r="170" ht="12.75">
      <c r="B170" s="22"/>
    </row>
    <row r="171" ht="12.75">
      <c r="B171" s="22"/>
    </row>
    <row r="172" ht="12.75">
      <c r="B172" s="22"/>
    </row>
    <row r="173" ht="12.75">
      <c r="B173" s="22"/>
    </row>
    <row r="174" ht="12.75">
      <c r="B174" s="22"/>
    </row>
    <row r="175" ht="12.75">
      <c r="B175" s="22"/>
    </row>
    <row r="176" ht="12.75">
      <c r="B176" s="22"/>
    </row>
    <row r="177" ht="12.75">
      <c r="B177" s="22"/>
    </row>
    <row r="178" ht="12.75">
      <c r="B178" s="22"/>
    </row>
    <row r="179" ht="12.75">
      <c r="B179" s="22"/>
    </row>
    <row r="180" ht="12.75">
      <c r="B180" s="22"/>
    </row>
    <row r="181" ht="12.75">
      <c r="B181" s="22"/>
    </row>
    <row r="182" ht="12.75">
      <c r="B182" s="22"/>
    </row>
    <row r="183" ht="12.75">
      <c r="B183" s="22"/>
    </row>
    <row r="184" ht="12.75">
      <c r="B184" s="22"/>
    </row>
    <row r="185" ht="12.75">
      <c r="B185" s="22"/>
    </row>
    <row r="186" ht="12.75">
      <c r="B186" s="22"/>
    </row>
    <row r="187" ht="12.75">
      <c r="B187" s="22"/>
    </row>
    <row r="188" ht="12.75">
      <c r="B188" s="22"/>
    </row>
    <row r="189" ht="12.75">
      <c r="B189" s="22"/>
    </row>
    <row r="190" ht="12.75">
      <c r="B190" s="22"/>
    </row>
    <row r="191" ht="12.75">
      <c r="B191" s="22"/>
    </row>
    <row r="192" ht="12.75">
      <c r="B192" s="22"/>
    </row>
    <row r="193" ht="12.75">
      <c r="B193" s="22"/>
    </row>
    <row r="194" ht="12.75">
      <c r="B194" s="22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ht="12.75">
      <c r="B200" s="22"/>
    </row>
    <row r="201" ht="12.75">
      <c r="B201" s="22"/>
    </row>
    <row r="202" ht="12.75">
      <c r="B202" s="22"/>
    </row>
    <row r="203" ht="12.75">
      <c r="B203" s="22"/>
    </row>
    <row r="204" ht="12.75">
      <c r="B204" s="22"/>
    </row>
    <row r="205" ht="12.75">
      <c r="B205" s="22"/>
    </row>
    <row r="206" ht="12.75">
      <c r="B206" s="22"/>
    </row>
    <row r="207" ht="12.75">
      <c r="B207" s="22"/>
    </row>
    <row r="208" ht="12.75">
      <c r="B208" s="22"/>
    </row>
    <row r="209" ht="12.75">
      <c r="B209" s="22"/>
    </row>
    <row r="210" ht="12.75">
      <c r="B210" s="22"/>
    </row>
    <row r="211" ht="12.75">
      <c r="B211" s="22"/>
    </row>
    <row r="212" ht="12.75">
      <c r="B212" s="22"/>
    </row>
    <row r="213" ht="12.75">
      <c r="B213" s="22"/>
    </row>
    <row r="214" ht="12.75">
      <c r="B214" s="22"/>
    </row>
    <row r="215" ht="12.75">
      <c r="B215" s="22"/>
    </row>
    <row r="216" ht="12.75">
      <c r="B216" s="22"/>
    </row>
    <row r="217" ht="12.75">
      <c r="B217" s="22"/>
    </row>
    <row r="218" ht="12.75">
      <c r="B218" s="22"/>
    </row>
    <row r="219" ht="12.75">
      <c r="B219" s="22"/>
    </row>
    <row r="220" ht="12.75">
      <c r="B220" s="22"/>
    </row>
    <row r="221" ht="12.75">
      <c r="B221" s="22"/>
    </row>
    <row r="222" ht="12.75">
      <c r="B222" s="22"/>
    </row>
    <row r="223" ht="12.75">
      <c r="B223" s="22"/>
    </row>
    <row r="224" ht="12.75">
      <c r="B224" s="22"/>
    </row>
    <row r="225" ht="12.75">
      <c r="B225" s="22"/>
    </row>
    <row r="226" ht="12.75">
      <c r="B226" s="22"/>
    </row>
    <row r="227" ht="12.75">
      <c r="B227" s="22"/>
    </row>
    <row r="228" ht="12.75">
      <c r="B228" s="22"/>
    </row>
    <row r="229" ht="12.75">
      <c r="B229" s="22"/>
    </row>
    <row r="230" ht="12.75">
      <c r="B230" s="22"/>
    </row>
    <row r="231" ht="12.75">
      <c r="B231" s="22"/>
    </row>
    <row r="232" ht="12.75">
      <c r="B232" s="22"/>
    </row>
    <row r="233" ht="12.75">
      <c r="B233" s="22"/>
    </row>
    <row r="234" ht="12.75">
      <c r="B234" s="22"/>
    </row>
    <row r="235" ht="12.75">
      <c r="B235" s="22"/>
    </row>
    <row r="236" ht="12.75">
      <c r="B236" s="22"/>
    </row>
    <row r="237" ht="12.75">
      <c r="B237" s="22"/>
    </row>
    <row r="238" ht="12.75">
      <c r="B238" s="22"/>
    </row>
    <row r="239" ht="12.75">
      <c r="B239" s="22"/>
    </row>
    <row r="240" ht="12.75">
      <c r="B240" s="22"/>
    </row>
    <row r="241" ht="12.75">
      <c r="B241" s="22"/>
    </row>
    <row r="242" ht="12.75">
      <c r="B242" s="22"/>
    </row>
    <row r="243" ht="12.75">
      <c r="B243" s="22"/>
    </row>
    <row r="244" ht="12.75">
      <c r="B244" s="22"/>
    </row>
    <row r="245" ht="12.75">
      <c r="B245" s="22"/>
    </row>
    <row r="246" ht="12.75">
      <c r="B246" s="22"/>
    </row>
    <row r="247" ht="12.75">
      <c r="B247" s="22"/>
    </row>
    <row r="248" ht="12.75">
      <c r="B248" s="22"/>
    </row>
    <row r="249" ht="12.75">
      <c r="B249" s="22"/>
    </row>
    <row r="250" ht="12.75">
      <c r="B250" s="22"/>
    </row>
    <row r="251" ht="12.75">
      <c r="B251" s="22"/>
    </row>
    <row r="252" ht="12.75">
      <c r="B252" s="22"/>
    </row>
    <row r="253" ht="12.75">
      <c r="B253" s="22"/>
    </row>
    <row r="254" ht="12.75">
      <c r="B254" s="22"/>
    </row>
    <row r="255" ht="12.75">
      <c r="B255" s="22"/>
    </row>
    <row r="256" ht="12.75">
      <c r="B256" s="22"/>
    </row>
    <row r="257" ht="12.75">
      <c r="B257" s="22"/>
    </row>
    <row r="258" ht="12.75">
      <c r="B258" s="22"/>
    </row>
    <row r="259" ht="12.75">
      <c r="B259" s="22"/>
    </row>
    <row r="260" ht="12.75">
      <c r="B260" s="22"/>
    </row>
    <row r="261" ht="12.75">
      <c r="B261" s="22"/>
    </row>
  </sheetData>
  <sheetProtection/>
  <mergeCells count="26">
    <mergeCell ref="B3:E3"/>
    <mergeCell ref="A112:F112"/>
    <mergeCell ref="A16:F16"/>
    <mergeCell ref="C1:E1"/>
    <mergeCell ref="C2:E2"/>
    <mergeCell ref="C4:E4"/>
    <mergeCell ref="A6:E6"/>
    <mergeCell ref="A8:E8"/>
    <mergeCell ref="C78:C79"/>
    <mergeCell ref="D78:D79"/>
    <mergeCell ref="E78:E79"/>
    <mergeCell ref="C25:E25"/>
    <mergeCell ref="C23:F23"/>
    <mergeCell ref="F78:F79"/>
    <mergeCell ref="A26:F26"/>
    <mergeCell ref="A28:F28"/>
    <mergeCell ref="C24:F24"/>
    <mergeCell ref="A31:A32"/>
    <mergeCell ref="A11:A12"/>
    <mergeCell ref="E31:F31"/>
    <mergeCell ref="B31:C31"/>
    <mergeCell ref="D31:D32"/>
    <mergeCell ref="C11:C12"/>
    <mergeCell ref="D11:E11"/>
    <mergeCell ref="C22:F22"/>
    <mergeCell ref="B11:B12"/>
  </mergeCells>
  <printOptions/>
  <pageMargins left="0.4330708661417323" right="0.2755905511811024" top="0.2755905511811024" bottom="0.3937007874015748" header="0.1968503937007874" footer="0.15748031496062992"/>
  <pageSetup firstPageNumber="24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0"/>
  <sheetViews>
    <sheetView zoomScalePageLayoutView="0" workbookViewId="0" topLeftCell="A465">
      <selection activeCell="G519" sqref="G519"/>
    </sheetView>
  </sheetViews>
  <sheetFormatPr defaultColWidth="9.140625" defaultRowHeight="12.75"/>
  <cols>
    <col min="1" max="1" width="5.57421875" style="4" customWidth="1"/>
    <col min="2" max="2" width="4.28125" style="5" customWidth="1"/>
    <col min="3" max="3" width="3.8515625" style="6" customWidth="1"/>
    <col min="4" max="4" width="3.8515625" style="7" customWidth="1"/>
    <col min="5" max="5" width="51.421875" style="12" customWidth="1"/>
    <col min="6" max="6" width="12.28125" style="140" customWidth="1"/>
    <col min="7" max="7" width="14.00390625" style="140" customWidth="1"/>
    <col min="8" max="8" width="10.8515625" style="140" customWidth="1"/>
    <col min="9" max="9" width="9.140625" style="8" customWidth="1"/>
    <col min="10" max="10" width="12.28125" style="8" customWidth="1"/>
    <col min="11" max="11" width="14.140625" style="8" customWidth="1"/>
    <col min="12" max="12" width="14.8515625" style="8" customWidth="1"/>
    <col min="13" max="13" width="9.140625" style="8" customWidth="1"/>
    <col min="14" max="14" width="17.00390625" style="8" customWidth="1"/>
    <col min="15" max="16384" width="9.140625" style="8" customWidth="1"/>
  </cols>
  <sheetData>
    <row r="1" spans="6:8" ht="15.75">
      <c r="F1" s="497" t="s">
        <v>432</v>
      </c>
      <c r="G1" s="497"/>
      <c r="H1" s="497"/>
    </row>
    <row r="2" spans="6:8" ht="15.75">
      <c r="F2" s="498" t="s">
        <v>452</v>
      </c>
      <c r="G2" s="498"/>
      <c r="H2" s="498"/>
    </row>
    <row r="3" spans="5:8" ht="15.75">
      <c r="E3" s="501" t="s">
        <v>536</v>
      </c>
      <c r="F3" s="501"/>
      <c r="G3" s="501"/>
      <c r="H3" s="501"/>
    </row>
    <row r="4" spans="6:8" ht="15">
      <c r="F4" s="499"/>
      <c r="G4" s="499"/>
      <c r="H4" s="499"/>
    </row>
    <row r="5" spans="1:8" ht="20.25">
      <c r="A5" s="500" t="s">
        <v>343</v>
      </c>
      <c r="B5" s="500"/>
      <c r="C5" s="500"/>
      <c r="D5" s="500"/>
      <c r="E5" s="500"/>
      <c r="F5" s="500"/>
      <c r="G5" s="500"/>
      <c r="H5" s="500"/>
    </row>
    <row r="6" spans="1:8" ht="36" customHeight="1">
      <c r="A6" s="450" t="s">
        <v>344</v>
      </c>
      <c r="B6" s="450"/>
      <c r="C6" s="450"/>
      <c r="D6" s="450"/>
      <c r="E6" s="450"/>
      <c r="F6" s="450"/>
      <c r="G6" s="450"/>
      <c r="H6" s="450"/>
    </row>
    <row r="7" spans="1:8" ht="15.75">
      <c r="A7" s="30" t="s">
        <v>331</v>
      </c>
      <c r="B7" s="31"/>
      <c r="C7" s="32"/>
      <c r="D7" s="32"/>
      <c r="E7" s="33"/>
      <c r="F7" s="138"/>
      <c r="G7" s="138"/>
      <c r="H7" s="138"/>
    </row>
    <row r="8" spans="1:8" ht="18" thickBot="1">
      <c r="A8" s="34"/>
      <c r="B8" s="35"/>
      <c r="C8" s="36"/>
      <c r="D8" s="36"/>
      <c r="E8" s="37"/>
      <c r="F8" s="138"/>
      <c r="G8" s="138" t="s">
        <v>329</v>
      </c>
      <c r="H8" s="138"/>
    </row>
    <row r="9" spans="1:8" s="9" customFormat="1" ht="15.75" customHeight="1">
      <c r="A9" s="451" t="s">
        <v>322</v>
      </c>
      <c r="B9" s="493" t="s">
        <v>373</v>
      </c>
      <c r="C9" s="495" t="s">
        <v>324</v>
      </c>
      <c r="D9" s="495" t="s">
        <v>325</v>
      </c>
      <c r="E9" s="457" t="s">
        <v>345</v>
      </c>
      <c r="F9" s="459" t="s">
        <v>346</v>
      </c>
      <c r="G9" s="464" t="s">
        <v>328</v>
      </c>
      <c r="H9" s="465"/>
    </row>
    <row r="10" spans="1:14" s="10" customFormat="1" ht="51.75" customHeight="1">
      <c r="A10" s="452"/>
      <c r="B10" s="494"/>
      <c r="C10" s="496"/>
      <c r="D10" s="496"/>
      <c r="E10" s="458"/>
      <c r="F10" s="460"/>
      <c r="G10" s="163" t="s">
        <v>271</v>
      </c>
      <c r="H10" s="159" t="s">
        <v>272</v>
      </c>
      <c r="L10" s="367"/>
      <c r="N10" s="353"/>
    </row>
    <row r="11" spans="1:14" s="25" customFormat="1" ht="15">
      <c r="A11" s="201">
        <v>1</v>
      </c>
      <c r="B11" s="189">
        <v>2</v>
      </c>
      <c r="C11" s="189">
        <v>3</v>
      </c>
      <c r="D11" s="189">
        <v>4</v>
      </c>
      <c r="E11" s="189">
        <v>5</v>
      </c>
      <c r="F11" s="115">
        <v>6</v>
      </c>
      <c r="G11" s="115">
        <v>7</v>
      </c>
      <c r="H11" s="202">
        <v>8</v>
      </c>
      <c r="L11" s="362"/>
      <c r="N11" s="362"/>
    </row>
    <row r="12" spans="1:17" s="27" customFormat="1" ht="55.5" customHeight="1">
      <c r="A12" s="329">
        <v>2000</v>
      </c>
      <c r="B12" s="166" t="s">
        <v>263</v>
      </c>
      <c r="C12" s="167" t="s">
        <v>264</v>
      </c>
      <c r="D12" s="168" t="s">
        <v>264</v>
      </c>
      <c r="E12" s="169" t="s">
        <v>169</v>
      </c>
      <c r="F12" s="272">
        <f>G12+H12</f>
        <v>2263114.7</v>
      </c>
      <c r="G12" s="272">
        <f>G13+G143+G155+G204+G259+G306+G317+G422+G472+G506</f>
        <v>2233114.7</v>
      </c>
      <c r="H12" s="281">
        <f>H13+H155+H259+H317+H422</f>
        <v>30000</v>
      </c>
      <c r="J12" s="507"/>
      <c r="K12" s="507"/>
      <c r="L12" s="507"/>
      <c r="N12" s="508"/>
      <c r="O12" s="507"/>
      <c r="P12" s="507"/>
      <c r="Q12" s="507"/>
    </row>
    <row r="13" spans="1:13" s="26" customFormat="1" ht="57.75" customHeight="1">
      <c r="A13" s="330">
        <v>2100</v>
      </c>
      <c r="B13" s="45" t="s">
        <v>67</v>
      </c>
      <c r="C13" s="68">
        <v>0</v>
      </c>
      <c r="D13" s="68">
        <v>0</v>
      </c>
      <c r="E13" s="171" t="s">
        <v>168</v>
      </c>
      <c r="F13" s="200">
        <f>G13+H13</f>
        <v>433607</v>
      </c>
      <c r="G13" s="200">
        <f>G15+G56+G124</f>
        <v>432607</v>
      </c>
      <c r="H13" s="279">
        <f>H15+H58+H124</f>
        <v>1000</v>
      </c>
      <c r="J13" s="323"/>
      <c r="L13" s="502"/>
      <c r="M13" s="503"/>
    </row>
    <row r="14" spans="1:14" ht="15.75" customHeight="1">
      <c r="A14" s="135"/>
      <c r="B14" s="45"/>
      <c r="C14" s="68"/>
      <c r="D14" s="68"/>
      <c r="E14" s="172" t="s">
        <v>337</v>
      </c>
      <c r="F14" s="151"/>
      <c r="G14" s="151"/>
      <c r="H14" s="150"/>
      <c r="N14" s="366"/>
    </row>
    <row r="15" spans="1:11" s="11" customFormat="1" ht="48" customHeight="1">
      <c r="A15" s="135">
        <v>2110</v>
      </c>
      <c r="B15" s="45" t="s">
        <v>67</v>
      </c>
      <c r="C15" s="68">
        <v>1</v>
      </c>
      <c r="D15" s="68">
        <v>0</v>
      </c>
      <c r="E15" s="190" t="s">
        <v>338</v>
      </c>
      <c r="F15" s="155">
        <f>F17</f>
        <v>353702</v>
      </c>
      <c r="G15" s="200">
        <f>G17</f>
        <v>353702</v>
      </c>
      <c r="H15" s="279">
        <f>H17</f>
        <v>0</v>
      </c>
      <c r="K15" s="374"/>
    </row>
    <row r="16" spans="1:12" s="11" customFormat="1" ht="16.5" customHeight="1">
      <c r="A16" s="135"/>
      <c r="B16" s="45"/>
      <c r="C16" s="68"/>
      <c r="D16" s="68"/>
      <c r="E16" s="191" t="s">
        <v>339</v>
      </c>
      <c r="F16" s="161"/>
      <c r="G16" s="161"/>
      <c r="H16" s="149"/>
      <c r="K16" s="374"/>
      <c r="L16" s="374"/>
    </row>
    <row r="17" spans="1:8" ht="30" customHeight="1">
      <c r="A17" s="135">
        <v>2111</v>
      </c>
      <c r="B17" s="45" t="s">
        <v>67</v>
      </c>
      <c r="C17" s="68">
        <v>1</v>
      </c>
      <c r="D17" s="68">
        <v>1</v>
      </c>
      <c r="E17" s="190" t="s">
        <v>200</v>
      </c>
      <c r="F17" s="155">
        <f>F19</f>
        <v>353702</v>
      </c>
      <c r="G17" s="274">
        <f>G19</f>
        <v>353702</v>
      </c>
      <c r="H17" s="279">
        <f>H50</f>
        <v>0</v>
      </c>
    </row>
    <row r="18" spans="1:11" ht="29.25" customHeight="1">
      <c r="A18" s="44"/>
      <c r="B18" s="47"/>
      <c r="C18" s="69"/>
      <c r="D18" s="69"/>
      <c r="E18" s="191" t="s">
        <v>347</v>
      </c>
      <c r="F18" s="151"/>
      <c r="G18" s="151"/>
      <c r="H18" s="150"/>
      <c r="K18" s="366"/>
    </row>
    <row r="19" spans="1:8" ht="19.5" customHeight="1">
      <c r="A19" s="44"/>
      <c r="B19" s="47"/>
      <c r="C19" s="69"/>
      <c r="D19" s="69"/>
      <c r="E19" s="267" t="s">
        <v>103</v>
      </c>
      <c r="F19" s="273">
        <f>G19+H19</f>
        <v>353702</v>
      </c>
      <c r="G19" s="273">
        <f>G20</f>
        <v>353702</v>
      </c>
      <c r="H19" s="158">
        <f>H50</f>
        <v>0</v>
      </c>
    </row>
    <row r="20" spans="1:12" ht="18.75" customHeight="1">
      <c r="A20" s="44"/>
      <c r="B20" s="47"/>
      <c r="C20" s="69"/>
      <c r="D20" s="69"/>
      <c r="E20" s="267" t="s">
        <v>104</v>
      </c>
      <c r="F20" s="112">
        <f>G20+H20</f>
        <v>353702</v>
      </c>
      <c r="G20" s="273">
        <f>G21+G25</f>
        <v>353702</v>
      </c>
      <c r="H20" s="150"/>
      <c r="L20" s="366"/>
    </row>
    <row r="21" spans="1:8" ht="29.25" customHeight="1">
      <c r="A21" s="44"/>
      <c r="B21" s="47"/>
      <c r="C21" s="69"/>
      <c r="D21" s="69"/>
      <c r="E21" s="267" t="s">
        <v>105</v>
      </c>
      <c r="F21" s="274">
        <f>G21</f>
        <v>315292</v>
      </c>
      <c r="G21" s="274">
        <f>G22</f>
        <v>315292</v>
      </c>
      <c r="H21" s="150"/>
    </row>
    <row r="22" spans="1:12" ht="28.5">
      <c r="A22" s="44"/>
      <c r="B22" s="47"/>
      <c r="C22" s="69"/>
      <c r="D22" s="69"/>
      <c r="E22" s="267" t="s">
        <v>106</v>
      </c>
      <c r="F22" s="274">
        <f>G22</f>
        <v>315292</v>
      </c>
      <c r="G22" s="274">
        <f>G23+G24</f>
        <v>315292</v>
      </c>
      <c r="H22" s="150"/>
      <c r="L22" s="366"/>
    </row>
    <row r="23" spans="1:8" ht="15">
      <c r="A23" s="44"/>
      <c r="B23" s="47"/>
      <c r="C23" s="69"/>
      <c r="D23" s="69"/>
      <c r="E23" s="192" t="s">
        <v>107</v>
      </c>
      <c r="F23" s="274">
        <f>G23+H23</f>
        <v>305292</v>
      </c>
      <c r="G23" s="274">
        <v>305292</v>
      </c>
      <c r="H23" s="150"/>
    </row>
    <row r="24" spans="1:8" ht="31.5" customHeight="1">
      <c r="A24" s="44"/>
      <c r="B24" s="47"/>
      <c r="C24" s="69"/>
      <c r="D24" s="69"/>
      <c r="E24" s="192" t="s">
        <v>277</v>
      </c>
      <c r="F24" s="274">
        <f>G24</f>
        <v>10000</v>
      </c>
      <c r="G24" s="274">
        <v>10000</v>
      </c>
      <c r="H24" s="150"/>
    </row>
    <row r="25" spans="1:12" ht="28.5">
      <c r="A25" s="44"/>
      <c r="B25" s="47"/>
      <c r="C25" s="69"/>
      <c r="D25" s="69"/>
      <c r="E25" s="267" t="s">
        <v>108</v>
      </c>
      <c r="F25" s="273">
        <f>G25+H25</f>
        <v>38410</v>
      </c>
      <c r="G25" s="273">
        <f>G27+G33+G37+G43+G46</f>
        <v>38410</v>
      </c>
      <c r="H25" s="150"/>
      <c r="L25" s="366"/>
    </row>
    <row r="26" spans="1:8" ht="15">
      <c r="A26" s="44"/>
      <c r="B26" s="47"/>
      <c r="C26" s="69"/>
      <c r="D26" s="69"/>
      <c r="E26" s="191" t="s">
        <v>109</v>
      </c>
      <c r="F26" s="151"/>
      <c r="G26" s="151"/>
      <c r="H26" s="150"/>
    </row>
    <row r="27" spans="1:8" ht="15">
      <c r="A27" s="44"/>
      <c r="B27" s="47"/>
      <c r="C27" s="69"/>
      <c r="D27" s="69"/>
      <c r="E27" s="267" t="s">
        <v>110</v>
      </c>
      <c r="F27" s="274">
        <f>G27+H27</f>
        <v>8160</v>
      </c>
      <c r="G27" s="274">
        <f>G29+G30+G31+G32</f>
        <v>8160</v>
      </c>
      <c r="H27" s="150"/>
    </row>
    <row r="28" spans="1:8" ht="15">
      <c r="A28" s="44"/>
      <c r="B28" s="47"/>
      <c r="C28" s="69"/>
      <c r="D28" s="69"/>
      <c r="E28" s="191" t="s">
        <v>339</v>
      </c>
      <c r="F28" s="151"/>
      <c r="G28" s="198"/>
      <c r="H28" s="150"/>
    </row>
    <row r="29" spans="1:12" ht="15">
      <c r="A29" s="44"/>
      <c r="B29" s="47"/>
      <c r="C29" s="69"/>
      <c r="D29" s="69"/>
      <c r="E29" s="192" t="s">
        <v>111</v>
      </c>
      <c r="F29" s="274">
        <f>G29+H29</f>
        <v>6500</v>
      </c>
      <c r="G29" s="274">
        <v>6500</v>
      </c>
      <c r="H29" s="150"/>
      <c r="L29" s="366"/>
    </row>
    <row r="30" spans="1:8" ht="15">
      <c r="A30" s="44"/>
      <c r="B30" s="47"/>
      <c r="C30" s="69"/>
      <c r="D30" s="69"/>
      <c r="E30" s="192" t="s">
        <v>112</v>
      </c>
      <c r="F30" s="274">
        <f>G30</f>
        <v>200</v>
      </c>
      <c r="G30" s="274">
        <v>200</v>
      </c>
      <c r="H30" s="150"/>
    </row>
    <row r="31" spans="1:8" ht="15">
      <c r="A31" s="44"/>
      <c r="B31" s="47"/>
      <c r="C31" s="69"/>
      <c r="D31" s="69"/>
      <c r="E31" s="192" t="s">
        <v>113</v>
      </c>
      <c r="F31" s="274">
        <f>G31+H31</f>
        <v>1260</v>
      </c>
      <c r="G31" s="274">
        <v>1260</v>
      </c>
      <c r="H31" s="150"/>
    </row>
    <row r="32" spans="1:8" ht="15">
      <c r="A32" s="44"/>
      <c r="B32" s="47"/>
      <c r="C32" s="69"/>
      <c r="D32" s="69"/>
      <c r="E32" s="192" t="s">
        <v>464</v>
      </c>
      <c r="F32" s="274">
        <f>G32</f>
        <v>200</v>
      </c>
      <c r="G32" s="274">
        <v>200</v>
      </c>
      <c r="H32" s="150"/>
    </row>
    <row r="33" spans="1:8" ht="28.5">
      <c r="A33" s="44"/>
      <c r="B33" s="47"/>
      <c r="C33" s="69"/>
      <c r="D33" s="69"/>
      <c r="E33" s="197" t="s">
        <v>114</v>
      </c>
      <c r="F33" s="274">
        <f>G33+H33</f>
        <v>4000</v>
      </c>
      <c r="G33" s="274">
        <f>G35+G36</f>
        <v>4000</v>
      </c>
      <c r="H33" s="150"/>
    </row>
    <row r="34" spans="1:8" ht="15">
      <c r="A34" s="44"/>
      <c r="B34" s="47"/>
      <c r="C34" s="69"/>
      <c r="D34" s="69"/>
      <c r="E34" s="192" t="s">
        <v>339</v>
      </c>
      <c r="F34" s="151"/>
      <c r="G34" s="151"/>
      <c r="H34" s="150"/>
    </row>
    <row r="35" spans="1:8" ht="15">
      <c r="A35" s="44"/>
      <c r="B35" s="47"/>
      <c r="C35" s="69"/>
      <c r="D35" s="69"/>
      <c r="E35" s="192" t="s">
        <v>115</v>
      </c>
      <c r="F35" s="274">
        <f>G35+H35</f>
        <v>3000</v>
      </c>
      <c r="G35" s="274">
        <v>3000</v>
      </c>
      <c r="H35" s="150"/>
    </row>
    <row r="36" spans="1:8" ht="15">
      <c r="A36" s="44"/>
      <c r="B36" s="47"/>
      <c r="C36" s="69"/>
      <c r="D36" s="69"/>
      <c r="E36" s="192" t="s">
        <v>116</v>
      </c>
      <c r="F36" s="274">
        <f>G36+H36</f>
        <v>1000</v>
      </c>
      <c r="G36" s="274">
        <v>1000</v>
      </c>
      <c r="H36" s="150"/>
    </row>
    <row r="37" spans="1:8" ht="28.5">
      <c r="A37" s="44"/>
      <c r="B37" s="47"/>
      <c r="C37" s="69"/>
      <c r="D37" s="69"/>
      <c r="E37" s="197" t="s">
        <v>117</v>
      </c>
      <c r="F37" s="274">
        <f>G37+H37</f>
        <v>8250</v>
      </c>
      <c r="G37" s="274">
        <f>G39+G40+G41+G42</f>
        <v>8250</v>
      </c>
      <c r="H37" s="150"/>
    </row>
    <row r="38" spans="1:8" ht="15">
      <c r="A38" s="44"/>
      <c r="B38" s="47"/>
      <c r="C38" s="69"/>
      <c r="D38" s="69"/>
      <c r="E38" s="192" t="s">
        <v>339</v>
      </c>
      <c r="F38" s="151"/>
      <c r="G38" s="151"/>
      <c r="H38" s="150"/>
    </row>
    <row r="39" spans="1:8" ht="15">
      <c r="A39" s="44"/>
      <c r="B39" s="47"/>
      <c r="C39" s="69"/>
      <c r="D39" s="69"/>
      <c r="E39" s="192" t="s">
        <v>118</v>
      </c>
      <c r="F39" s="274">
        <f>G39+H39</f>
        <v>150</v>
      </c>
      <c r="G39" s="274">
        <v>150</v>
      </c>
      <c r="H39" s="150"/>
    </row>
    <row r="40" spans="1:8" ht="15">
      <c r="A40" s="44"/>
      <c r="B40" s="47"/>
      <c r="C40" s="69"/>
      <c r="D40" s="69"/>
      <c r="E40" s="192" t="s">
        <v>119</v>
      </c>
      <c r="F40" s="274">
        <f>G40+H40</f>
        <v>1100</v>
      </c>
      <c r="G40" s="274">
        <v>1100</v>
      </c>
      <c r="H40" s="150"/>
    </row>
    <row r="41" spans="1:8" ht="15">
      <c r="A41" s="44"/>
      <c r="B41" s="47"/>
      <c r="C41" s="69"/>
      <c r="D41" s="69"/>
      <c r="E41" s="192" t="s">
        <v>120</v>
      </c>
      <c r="F41" s="274">
        <f>G41+H41</f>
        <v>1000</v>
      </c>
      <c r="G41" s="274">
        <v>1000</v>
      </c>
      <c r="H41" s="150"/>
    </row>
    <row r="42" spans="1:8" s="11" customFormat="1" ht="17.25" customHeight="1">
      <c r="A42" s="44"/>
      <c r="B42" s="45"/>
      <c r="C42" s="68"/>
      <c r="D42" s="68"/>
      <c r="E42" s="192" t="s">
        <v>122</v>
      </c>
      <c r="F42" s="274">
        <f>G42</f>
        <v>6000</v>
      </c>
      <c r="G42" s="274">
        <v>6000</v>
      </c>
      <c r="H42" s="149"/>
    </row>
    <row r="43" spans="1:8" ht="30.75" customHeight="1">
      <c r="A43" s="44"/>
      <c r="B43" s="47"/>
      <c r="C43" s="69"/>
      <c r="D43" s="69"/>
      <c r="E43" s="331" t="s">
        <v>123</v>
      </c>
      <c r="F43" s="274">
        <f>G43+H43</f>
        <v>7000</v>
      </c>
      <c r="G43" s="274">
        <f>G45</f>
        <v>7000</v>
      </c>
      <c r="H43" s="150"/>
    </row>
    <row r="44" spans="1:8" ht="15">
      <c r="A44" s="44"/>
      <c r="B44" s="47"/>
      <c r="C44" s="69"/>
      <c r="D44" s="69"/>
      <c r="E44" s="192" t="s">
        <v>339</v>
      </c>
      <c r="F44" s="198"/>
      <c r="G44" s="198"/>
      <c r="H44" s="150"/>
    </row>
    <row r="45" spans="1:8" ht="27">
      <c r="A45" s="44"/>
      <c r="B45" s="47"/>
      <c r="C45" s="69"/>
      <c r="D45" s="69"/>
      <c r="E45" s="192" t="s">
        <v>124</v>
      </c>
      <c r="F45" s="274">
        <f>G45+H45</f>
        <v>7000</v>
      </c>
      <c r="G45" s="274">
        <v>7000</v>
      </c>
      <c r="H45" s="150"/>
    </row>
    <row r="46" spans="1:8" ht="15">
      <c r="A46" s="44"/>
      <c r="B46" s="47"/>
      <c r="C46" s="69"/>
      <c r="D46" s="69"/>
      <c r="E46" s="197" t="s">
        <v>445</v>
      </c>
      <c r="F46" s="273">
        <f>G46</f>
        <v>11000</v>
      </c>
      <c r="G46" s="273">
        <f>G47+G48+G49</f>
        <v>11000</v>
      </c>
      <c r="H46" s="150"/>
    </row>
    <row r="47" spans="1:8" ht="15">
      <c r="A47" s="44"/>
      <c r="B47" s="47"/>
      <c r="C47" s="69"/>
      <c r="D47" s="69"/>
      <c r="E47" s="192" t="s">
        <v>126</v>
      </c>
      <c r="F47" s="274">
        <f>G47+H47</f>
        <v>3000</v>
      </c>
      <c r="G47" s="274">
        <v>3000</v>
      </c>
      <c r="H47" s="150"/>
    </row>
    <row r="48" spans="1:8" ht="15">
      <c r="A48" s="44"/>
      <c r="B48" s="47"/>
      <c r="C48" s="69"/>
      <c r="D48" s="69"/>
      <c r="E48" s="192" t="s">
        <v>127</v>
      </c>
      <c r="F48" s="345">
        <f>G48+H48</f>
        <v>7500</v>
      </c>
      <c r="G48" s="345">
        <v>7500</v>
      </c>
      <c r="H48" s="150"/>
    </row>
    <row r="49" spans="1:8" ht="13.5" customHeight="1">
      <c r="A49" s="44"/>
      <c r="B49" s="47"/>
      <c r="C49" s="69"/>
      <c r="D49" s="69"/>
      <c r="E49" s="192" t="s">
        <v>128</v>
      </c>
      <c r="F49" s="274" t="str">
        <f>G49</f>
        <v>500,0</v>
      </c>
      <c r="G49" s="112" t="s">
        <v>492</v>
      </c>
      <c r="H49" s="150"/>
    </row>
    <row r="50" spans="1:8" ht="0.75" customHeight="1" hidden="1">
      <c r="A50" s="44"/>
      <c r="B50" s="47"/>
      <c r="C50" s="69"/>
      <c r="D50" s="69"/>
      <c r="E50" s="192" t="s">
        <v>131</v>
      </c>
      <c r="F50" s="198">
        <f>H50</f>
        <v>0</v>
      </c>
      <c r="G50" s="93"/>
      <c r="H50" s="158">
        <f>H52</f>
        <v>0</v>
      </c>
    </row>
    <row r="51" spans="1:8" ht="15" hidden="1">
      <c r="A51" s="44"/>
      <c r="B51" s="47"/>
      <c r="C51" s="69"/>
      <c r="D51" s="69"/>
      <c r="E51" s="192" t="s">
        <v>109</v>
      </c>
      <c r="F51" s="198"/>
      <c r="G51" s="93"/>
      <c r="H51" s="150"/>
    </row>
    <row r="52" spans="1:8" ht="15" hidden="1">
      <c r="A52" s="44"/>
      <c r="B52" s="47"/>
      <c r="C52" s="69"/>
      <c r="D52" s="69"/>
      <c r="E52" s="192" t="s">
        <v>132</v>
      </c>
      <c r="F52" s="198">
        <f>H52</f>
        <v>0</v>
      </c>
      <c r="G52" s="93"/>
      <c r="H52" s="158">
        <f>H53</f>
        <v>0</v>
      </c>
    </row>
    <row r="53" spans="1:8" ht="15" hidden="1">
      <c r="A53" s="44"/>
      <c r="B53" s="47"/>
      <c r="C53" s="69"/>
      <c r="D53" s="69"/>
      <c r="E53" s="192" t="s">
        <v>133</v>
      </c>
      <c r="F53" s="198">
        <f>H53</f>
        <v>0</v>
      </c>
      <c r="G53" s="93"/>
      <c r="H53" s="158">
        <f>H55</f>
        <v>0</v>
      </c>
    </row>
    <row r="54" spans="1:8" ht="15" hidden="1">
      <c r="A54" s="44"/>
      <c r="B54" s="47"/>
      <c r="C54" s="69"/>
      <c r="D54" s="69"/>
      <c r="E54" s="172" t="s">
        <v>339</v>
      </c>
      <c r="F54" s="198"/>
      <c r="G54" s="93"/>
      <c r="H54" s="150"/>
    </row>
    <row r="55" spans="1:8" ht="15" hidden="1">
      <c r="A55" s="44"/>
      <c r="B55" s="47"/>
      <c r="C55" s="69"/>
      <c r="D55" s="69"/>
      <c r="E55" s="192" t="s">
        <v>142</v>
      </c>
      <c r="F55" s="198">
        <f>H55</f>
        <v>0</v>
      </c>
      <c r="G55" s="93"/>
      <c r="H55" s="158">
        <v>0</v>
      </c>
    </row>
    <row r="56" spans="1:8" ht="20.25" customHeight="1">
      <c r="A56" s="135">
        <v>2130</v>
      </c>
      <c r="B56" s="45" t="s">
        <v>67</v>
      </c>
      <c r="C56" s="68">
        <v>3</v>
      </c>
      <c r="D56" s="68">
        <v>0</v>
      </c>
      <c r="E56" s="193" t="s">
        <v>341</v>
      </c>
      <c r="F56" s="200">
        <f>G56+H56</f>
        <v>70905</v>
      </c>
      <c r="G56" s="200">
        <f>G58+G91</f>
        <v>69905</v>
      </c>
      <c r="H56" s="280">
        <f>H58</f>
        <v>1000</v>
      </c>
    </row>
    <row r="57" spans="1:8" s="11" customFormat="1" ht="12.75" customHeight="1">
      <c r="A57" s="135"/>
      <c r="B57" s="45"/>
      <c r="C57" s="68"/>
      <c r="D57" s="68"/>
      <c r="E57" s="172" t="s">
        <v>339</v>
      </c>
      <c r="F57" s="161"/>
      <c r="G57" s="161"/>
      <c r="H57" s="149"/>
    </row>
    <row r="58" spans="1:8" ht="15">
      <c r="A58" s="135">
        <v>2133</v>
      </c>
      <c r="B58" s="45" t="s">
        <v>67</v>
      </c>
      <c r="C58" s="68">
        <v>3</v>
      </c>
      <c r="D58" s="68">
        <v>1</v>
      </c>
      <c r="E58" s="190" t="s">
        <v>178</v>
      </c>
      <c r="F58" s="163">
        <f>G58+H58</f>
        <v>8293</v>
      </c>
      <c r="G58" s="275">
        <f>G60</f>
        <v>7293</v>
      </c>
      <c r="H58" s="276">
        <f>H84</f>
        <v>1000</v>
      </c>
    </row>
    <row r="59" spans="1:8" ht="27">
      <c r="A59" s="44"/>
      <c r="B59" s="47"/>
      <c r="C59" s="69"/>
      <c r="D59" s="69"/>
      <c r="E59" s="172" t="s">
        <v>347</v>
      </c>
      <c r="F59" s="198"/>
      <c r="G59" s="198"/>
      <c r="H59" s="150"/>
    </row>
    <row r="60" spans="1:8" ht="18.75" customHeight="1">
      <c r="A60" s="44"/>
      <c r="B60" s="47"/>
      <c r="C60" s="69"/>
      <c r="D60" s="69"/>
      <c r="E60" s="267" t="s">
        <v>103</v>
      </c>
      <c r="F60" s="274">
        <f>F61</f>
        <v>7293</v>
      </c>
      <c r="G60" s="274">
        <f>G61</f>
        <v>7293</v>
      </c>
      <c r="H60" s="150"/>
    </row>
    <row r="61" spans="1:8" ht="18.75" customHeight="1">
      <c r="A61" s="44"/>
      <c r="B61" s="47"/>
      <c r="C61" s="69"/>
      <c r="D61" s="69"/>
      <c r="E61" s="267" t="s">
        <v>104</v>
      </c>
      <c r="F61" s="274">
        <f>G61</f>
        <v>7293</v>
      </c>
      <c r="G61" s="274">
        <f>G62+G65</f>
        <v>7293</v>
      </c>
      <c r="H61" s="150"/>
    </row>
    <row r="62" spans="1:15" ht="27.75" customHeight="1">
      <c r="A62" s="44"/>
      <c r="B62" s="45"/>
      <c r="C62" s="68"/>
      <c r="D62" s="68"/>
      <c r="E62" s="267" t="s">
        <v>105</v>
      </c>
      <c r="F62" s="274">
        <f>G62</f>
        <v>6795.5</v>
      </c>
      <c r="G62" s="274">
        <f>G63</f>
        <v>6795.5</v>
      </c>
      <c r="H62" s="150"/>
      <c r="O62" s="308"/>
    </row>
    <row r="63" spans="1:15" s="11" customFormat="1" ht="29.25" customHeight="1">
      <c r="A63" s="44"/>
      <c r="B63" s="45"/>
      <c r="C63" s="68"/>
      <c r="D63" s="68"/>
      <c r="E63" s="267" t="s">
        <v>106</v>
      </c>
      <c r="F63" s="285">
        <f>F64</f>
        <v>6795.5</v>
      </c>
      <c r="G63" s="285">
        <f>G64</f>
        <v>6795.5</v>
      </c>
      <c r="H63" s="149"/>
      <c r="O63" s="308"/>
    </row>
    <row r="64" spans="1:15" ht="19.5" customHeight="1">
      <c r="A64" s="44"/>
      <c r="B64" s="47"/>
      <c r="C64" s="69"/>
      <c r="D64" s="69"/>
      <c r="E64" s="192" t="s">
        <v>107</v>
      </c>
      <c r="F64" s="274">
        <f>G64+H64</f>
        <v>6795.5</v>
      </c>
      <c r="G64" s="274">
        <v>6795.5</v>
      </c>
      <c r="H64" s="150"/>
      <c r="O64" s="308"/>
    </row>
    <row r="65" spans="1:8" ht="28.5">
      <c r="A65" s="44"/>
      <c r="B65" s="47"/>
      <c r="C65" s="69"/>
      <c r="D65" s="69"/>
      <c r="E65" s="267" t="s">
        <v>108</v>
      </c>
      <c r="F65" s="274">
        <f>G65</f>
        <v>497.5</v>
      </c>
      <c r="G65" s="274">
        <f>G67+G74+G77+G71+G80</f>
        <v>497.5</v>
      </c>
      <c r="H65" s="150"/>
    </row>
    <row r="66" spans="1:8" ht="15">
      <c r="A66" s="44"/>
      <c r="B66" s="47"/>
      <c r="C66" s="69"/>
      <c r="D66" s="69"/>
      <c r="E66" s="191" t="s">
        <v>109</v>
      </c>
      <c r="F66" s="198"/>
      <c r="G66" s="198"/>
      <c r="H66" s="150"/>
    </row>
    <row r="67" spans="1:8" ht="15">
      <c r="A67" s="44"/>
      <c r="B67" s="47"/>
      <c r="C67" s="69"/>
      <c r="D67" s="69"/>
      <c r="E67" s="267" t="s">
        <v>110</v>
      </c>
      <c r="F67" s="274">
        <f>G67</f>
        <v>210</v>
      </c>
      <c r="G67" s="274">
        <f>G69+G70</f>
        <v>210</v>
      </c>
      <c r="H67" s="150"/>
    </row>
    <row r="68" spans="1:8" ht="15">
      <c r="A68" s="44"/>
      <c r="B68" s="47"/>
      <c r="C68" s="69"/>
      <c r="D68" s="69"/>
      <c r="E68" s="191" t="s">
        <v>339</v>
      </c>
      <c r="F68" s="198"/>
      <c r="G68" s="198"/>
      <c r="H68" s="150"/>
    </row>
    <row r="69" spans="1:8" ht="15">
      <c r="A69" s="44"/>
      <c r="B69" s="47"/>
      <c r="C69" s="69"/>
      <c r="D69" s="69"/>
      <c r="E69" s="192" t="s">
        <v>111</v>
      </c>
      <c r="F69" s="274">
        <f>G69</f>
        <v>150</v>
      </c>
      <c r="G69" s="274">
        <v>150</v>
      </c>
      <c r="H69" s="150"/>
    </row>
    <row r="70" spans="1:8" ht="15">
      <c r="A70" s="44"/>
      <c r="B70" s="47"/>
      <c r="C70" s="69"/>
      <c r="D70" s="69"/>
      <c r="E70" s="192" t="s">
        <v>113</v>
      </c>
      <c r="F70" s="274">
        <f>G70</f>
        <v>60</v>
      </c>
      <c r="G70" s="274">
        <v>60</v>
      </c>
      <c r="H70" s="150"/>
    </row>
    <row r="71" spans="1:8" ht="28.5">
      <c r="A71" s="44"/>
      <c r="B71" s="47"/>
      <c r="C71" s="69"/>
      <c r="D71" s="69"/>
      <c r="E71" s="197" t="s">
        <v>114</v>
      </c>
      <c r="F71" s="274">
        <f>G71</f>
        <v>52</v>
      </c>
      <c r="G71" s="274">
        <f>G73</f>
        <v>52</v>
      </c>
      <c r="H71" s="150"/>
    </row>
    <row r="72" spans="1:8" ht="15">
      <c r="A72" s="44"/>
      <c r="B72" s="47"/>
      <c r="C72" s="69"/>
      <c r="D72" s="69"/>
      <c r="E72" s="192" t="s">
        <v>339</v>
      </c>
      <c r="F72" s="198"/>
      <c r="G72" s="198"/>
      <c r="H72" s="150"/>
    </row>
    <row r="73" spans="1:8" ht="15">
      <c r="A73" s="44"/>
      <c r="B73" s="47"/>
      <c r="C73" s="69"/>
      <c r="D73" s="69"/>
      <c r="E73" s="192" t="s">
        <v>115</v>
      </c>
      <c r="F73" s="274">
        <f>G73</f>
        <v>52</v>
      </c>
      <c r="G73" s="274">
        <v>52</v>
      </c>
      <c r="H73" s="150"/>
    </row>
    <row r="74" spans="1:8" ht="28.5">
      <c r="A74" s="44"/>
      <c r="B74" s="47"/>
      <c r="C74" s="69"/>
      <c r="D74" s="69"/>
      <c r="E74" s="332" t="s">
        <v>439</v>
      </c>
      <c r="F74" s="274">
        <f>G74</f>
        <v>50</v>
      </c>
      <c r="G74" s="274">
        <f>G76</f>
        <v>50</v>
      </c>
      <c r="H74" s="150"/>
    </row>
    <row r="75" spans="1:8" ht="15">
      <c r="A75" s="44"/>
      <c r="B75" s="47"/>
      <c r="C75" s="69"/>
      <c r="D75" s="69"/>
      <c r="E75" s="307" t="s">
        <v>339</v>
      </c>
      <c r="F75" s="198"/>
      <c r="G75" s="198"/>
      <c r="H75" s="150"/>
    </row>
    <row r="76" spans="1:8" ht="19.5" customHeight="1">
      <c r="A76" s="44"/>
      <c r="B76" s="47"/>
      <c r="C76" s="69"/>
      <c r="D76" s="69"/>
      <c r="E76" s="344" t="s">
        <v>438</v>
      </c>
      <c r="F76" s="274">
        <f>G76</f>
        <v>50</v>
      </c>
      <c r="G76" s="274">
        <v>50</v>
      </c>
      <c r="H76" s="150"/>
    </row>
    <row r="77" spans="1:8" ht="28.5">
      <c r="A77" s="44"/>
      <c r="B77" s="47"/>
      <c r="C77" s="69"/>
      <c r="D77" s="69"/>
      <c r="E77" s="331" t="s">
        <v>123</v>
      </c>
      <c r="F77" s="274">
        <f>G77</f>
        <v>60</v>
      </c>
      <c r="G77" s="274">
        <f>G79</f>
        <v>60</v>
      </c>
      <c r="H77" s="150"/>
    </row>
    <row r="78" spans="1:8" ht="15">
      <c r="A78" s="44"/>
      <c r="B78" s="47"/>
      <c r="C78" s="69"/>
      <c r="D78" s="69"/>
      <c r="E78" s="192" t="s">
        <v>339</v>
      </c>
      <c r="F78" s="198"/>
      <c r="G78" s="198"/>
      <c r="H78" s="150"/>
    </row>
    <row r="79" spans="1:8" ht="27">
      <c r="A79" s="44"/>
      <c r="B79" s="47"/>
      <c r="C79" s="69"/>
      <c r="D79" s="69"/>
      <c r="E79" s="192" t="s">
        <v>124</v>
      </c>
      <c r="F79" s="274">
        <f>G79</f>
        <v>60</v>
      </c>
      <c r="G79" s="274">
        <v>60</v>
      </c>
      <c r="H79" s="150"/>
    </row>
    <row r="80" spans="1:8" ht="15">
      <c r="A80" s="44"/>
      <c r="B80" s="47"/>
      <c r="C80" s="69"/>
      <c r="D80" s="69"/>
      <c r="E80" s="197" t="s">
        <v>125</v>
      </c>
      <c r="F80" s="274">
        <f>G80</f>
        <v>125.5</v>
      </c>
      <c r="G80" s="274">
        <f>G82+G83</f>
        <v>125.5</v>
      </c>
      <c r="H80" s="150"/>
    </row>
    <row r="81" spans="1:8" ht="15">
      <c r="A81" s="44"/>
      <c r="B81" s="47"/>
      <c r="C81" s="69"/>
      <c r="D81" s="69"/>
      <c r="E81" s="137" t="s">
        <v>339</v>
      </c>
      <c r="F81" s="198"/>
      <c r="G81" s="198"/>
      <c r="H81" s="150"/>
    </row>
    <row r="82" spans="1:8" ht="15">
      <c r="A82" s="44"/>
      <c r="B82" s="47"/>
      <c r="C82" s="69"/>
      <c r="D82" s="69"/>
      <c r="E82" s="192" t="s">
        <v>126</v>
      </c>
      <c r="F82" s="274">
        <f>G82</f>
        <v>100</v>
      </c>
      <c r="G82" s="274">
        <v>100</v>
      </c>
      <c r="H82" s="150"/>
    </row>
    <row r="83" spans="1:8" ht="15">
      <c r="A83" s="44"/>
      <c r="B83" s="47"/>
      <c r="C83" s="69"/>
      <c r="D83" s="69"/>
      <c r="E83" s="192" t="s">
        <v>128</v>
      </c>
      <c r="F83" s="274">
        <f>G83</f>
        <v>25.5</v>
      </c>
      <c r="G83" s="274">
        <v>25.5</v>
      </c>
      <c r="H83" s="150"/>
    </row>
    <row r="84" spans="1:8" ht="15">
      <c r="A84" s="44"/>
      <c r="B84" s="47"/>
      <c r="C84" s="69"/>
      <c r="D84" s="69"/>
      <c r="E84" s="197" t="s">
        <v>131</v>
      </c>
      <c r="F84" s="274">
        <f>H84</f>
        <v>1000</v>
      </c>
      <c r="G84" s="274"/>
      <c r="H84" s="280">
        <f>H86</f>
        <v>1000</v>
      </c>
    </row>
    <row r="85" spans="1:8" ht="15">
      <c r="A85" s="44"/>
      <c r="B85" s="47"/>
      <c r="C85" s="69"/>
      <c r="D85" s="69"/>
      <c r="E85" s="192" t="s">
        <v>109</v>
      </c>
      <c r="F85" s="274"/>
      <c r="G85" s="274"/>
      <c r="H85" s="280"/>
    </row>
    <row r="86" spans="1:8" ht="15">
      <c r="A86" s="44"/>
      <c r="B86" s="47"/>
      <c r="C86" s="69"/>
      <c r="D86" s="69"/>
      <c r="E86" s="197" t="s">
        <v>132</v>
      </c>
      <c r="F86" s="274">
        <f>H86</f>
        <v>1000</v>
      </c>
      <c r="G86" s="274"/>
      <c r="H86" s="280">
        <v>1000</v>
      </c>
    </row>
    <row r="87" spans="1:8" ht="15">
      <c r="A87" s="44"/>
      <c r="B87" s="47"/>
      <c r="C87" s="69"/>
      <c r="D87" s="69"/>
      <c r="E87" s="192" t="s">
        <v>339</v>
      </c>
      <c r="F87" s="274"/>
      <c r="G87" s="274"/>
      <c r="H87" s="280"/>
    </row>
    <row r="88" spans="1:8" ht="15">
      <c r="A88" s="44"/>
      <c r="B88" s="47"/>
      <c r="C88" s="69"/>
      <c r="D88" s="69"/>
      <c r="E88" s="197" t="s">
        <v>140</v>
      </c>
      <c r="F88" s="274">
        <f>H88</f>
        <v>1000</v>
      </c>
      <c r="G88" s="274"/>
      <c r="H88" s="280">
        <v>1000</v>
      </c>
    </row>
    <row r="89" spans="1:8" ht="15">
      <c r="A89" s="44"/>
      <c r="B89" s="47"/>
      <c r="C89" s="69"/>
      <c r="D89" s="69"/>
      <c r="E89" s="195" t="s">
        <v>339</v>
      </c>
      <c r="F89" s="274"/>
      <c r="G89" s="274"/>
      <c r="H89" s="280"/>
    </row>
    <row r="90" spans="1:8" ht="15">
      <c r="A90" s="44"/>
      <c r="B90" s="47"/>
      <c r="C90" s="69"/>
      <c r="D90" s="69"/>
      <c r="E90" s="192" t="s">
        <v>141</v>
      </c>
      <c r="F90" s="274">
        <f>H90</f>
        <v>1000</v>
      </c>
      <c r="G90" s="274"/>
      <c r="H90" s="280">
        <v>1000</v>
      </c>
    </row>
    <row r="91" spans="1:8" ht="15">
      <c r="A91" s="135">
        <v>2133</v>
      </c>
      <c r="B91" s="45" t="s">
        <v>17</v>
      </c>
      <c r="C91" s="68">
        <v>3</v>
      </c>
      <c r="D91" s="68">
        <v>3</v>
      </c>
      <c r="E91" s="190" t="s">
        <v>342</v>
      </c>
      <c r="F91" s="200">
        <f>F93</f>
        <v>62612</v>
      </c>
      <c r="G91" s="200">
        <f>G93</f>
        <v>62612</v>
      </c>
      <c r="H91" s="150"/>
    </row>
    <row r="92" spans="1:8" ht="27">
      <c r="A92" s="44"/>
      <c r="B92" s="47"/>
      <c r="C92" s="69"/>
      <c r="D92" s="69"/>
      <c r="E92" s="172" t="s">
        <v>347</v>
      </c>
      <c r="F92" s="151"/>
      <c r="G92" s="151"/>
      <c r="H92" s="150"/>
    </row>
    <row r="93" spans="1:8" ht="22.5" customHeight="1">
      <c r="A93" s="44"/>
      <c r="B93" s="47"/>
      <c r="C93" s="69"/>
      <c r="D93" s="69"/>
      <c r="E93" s="333" t="s">
        <v>103</v>
      </c>
      <c r="F93" s="200">
        <f>G93</f>
        <v>62612</v>
      </c>
      <c r="G93" s="200">
        <f>G94+G121</f>
        <v>62612</v>
      </c>
      <c r="H93" s="150"/>
    </row>
    <row r="94" spans="1:8" ht="20.25" customHeight="1">
      <c r="A94" s="44"/>
      <c r="B94" s="47"/>
      <c r="C94" s="69"/>
      <c r="D94" s="69"/>
      <c r="E94" s="333" t="s">
        <v>104</v>
      </c>
      <c r="F94" s="200">
        <f>G94+H94</f>
        <v>62612</v>
      </c>
      <c r="G94" s="200">
        <f>G95+G116</f>
        <v>62612</v>
      </c>
      <c r="H94" s="150"/>
    </row>
    <row r="95" spans="1:8" ht="28.5">
      <c r="A95" s="44"/>
      <c r="B95" s="47"/>
      <c r="C95" s="69"/>
      <c r="D95" s="69"/>
      <c r="E95" s="333" t="s">
        <v>108</v>
      </c>
      <c r="F95" s="274">
        <f>G95</f>
        <v>34040</v>
      </c>
      <c r="G95" s="274">
        <f>G97+G100+G108+G112</f>
        <v>34040</v>
      </c>
      <c r="H95" s="150"/>
    </row>
    <row r="96" spans="1:8" ht="15">
      <c r="A96" s="44"/>
      <c r="B96" s="47"/>
      <c r="C96" s="69"/>
      <c r="D96" s="69"/>
      <c r="E96" s="191" t="s">
        <v>109</v>
      </c>
      <c r="F96" s="151"/>
      <c r="G96" s="151"/>
      <c r="H96" s="150"/>
    </row>
    <row r="97" spans="1:8" ht="15">
      <c r="A97" s="44"/>
      <c r="B97" s="47"/>
      <c r="C97" s="69"/>
      <c r="D97" s="69"/>
      <c r="E97" s="267" t="s">
        <v>110</v>
      </c>
      <c r="F97" s="274">
        <f>G97</f>
        <v>1200</v>
      </c>
      <c r="G97" s="274">
        <f>G99</f>
        <v>1200</v>
      </c>
      <c r="H97" s="150"/>
    </row>
    <row r="98" spans="1:8" ht="15">
      <c r="A98" s="44"/>
      <c r="B98" s="47"/>
      <c r="C98" s="69"/>
      <c r="D98" s="69"/>
      <c r="E98" s="191" t="s">
        <v>339</v>
      </c>
      <c r="F98" s="151"/>
      <c r="G98" s="151"/>
      <c r="H98" s="150"/>
    </row>
    <row r="99" spans="1:8" ht="15">
      <c r="A99" s="44"/>
      <c r="B99" s="47"/>
      <c r="C99" s="69"/>
      <c r="D99" s="69"/>
      <c r="E99" s="192" t="s">
        <v>113</v>
      </c>
      <c r="F99" s="274">
        <f>G99</f>
        <v>1200</v>
      </c>
      <c r="G99" s="274">
        <v>1200</v>
      </c>
      <c r="H99" s="150"/>
    </row>
    <row r="100" spans="1:8" ht="28.5">
      <c r="A100" s="44"/>
      <c r="B100" s="47"/>
      <c r="C100" s="69"/>
      <c r="D100" s="69"/>
      <c r="E100" s="197" t="s">
        <v>117</v>
      </c>
      <c r="F100" s="274">
        <f>G100+H100</f>
        <v>11260</v>
      </c>
      <c r="G100" s="274">
        <f>G102+G103+G104</f>
        <v>11260</v>
      </c>
      <c r="H100" s="150"/>
    </row>
    <row r="101" spans="1:8" ht="15">
      <c r="A101" s="44"/>
      <c r="B101" s="47"/>
      <c r="C101" s="69"/>
      <c r="D101" s="69"/>
      <c r="E101" s="192" t="s">
        <v>339</v>
      </c>
      <c r="F101" s="151"/>
      <c r="G101" s="151"/>
      <c r="H101" s="150"/>
    </row>
    <row r="102" spans="1:8" ht="15">
      <c r="A102" s="44"/>
      <c r="B102" s="47"/>
      <c r="C102" s="69"/>
      <c r="D102" s="69"/>
      <c r="E102" s="192" t="s">
        <v>119</v>
      </c>
      <c r="F102" s="274">
        <f>G102+H102</f>
        <v>260</v>
      </c>
      <c r="G102" s="274">
        <v>260</v>
      </c>
      <c r="H102" s="150"/>
    </row>
    <row r="103" spans="1:8" ht="15">
      <c r="A103" s="44"/>
      <c r="B103" s="47"/>
      <c r="C103" s="69"/>
      <c r="D103" s="69"/>
      <c r="E103" s="192" t="s">
        <v>120</v>
      </c>
      <c r="F103" s="273">
        <f>G103+H103</f>
        <v>1000</v>
      </c>
      <c r="G103" s="274">
        <v>1000</v>
      </c>
      <c r="H103" s="150"/>
    </row>
    <row r="104" spans="1:8" ht="14.25" customHeight="1">
      <c r="A104" s="44"/>
      <c r="B104" s="47"/>
      <c r="C104" s="69"/>
      <c r="D104" s="69"/>
      <c r="E104" s="192" t="s">
        <v>122</v>
      </c>
      <c r="F104" s="274">
        <f>G104</f>
        <v>10000</v>
      </c>
      <c r="G104" s="274">
        <v>10000</v>
      </c>
      <c r="H104" s="150"/>
    </row>
    <row r="105" spans="1:8" ht="0.75" customHeight="1" hidden="1">
      <c r="A105" s="44"/>
      <c r="B105" s="47"/>
      <c r="C105" s="69"/>
      <c r="D105" s="69"/>
      <c r="E105" s="197" t="s">
        <v>134</v>
      </c>
      <c r="F105" s="274">
        <f>G105</f>
        <v>0</v>
      </c>
      <c r="G105" s="274">
        <f>G107</f>
        <v>0</v>
      </c>
      <c r="H105" s="150"/>
    </row>
    <row r="106" spans="1:8" ht="15" hidden="1">
      <c r="A106" s="44"/>
      <c r="B106" s="47"/>
      <c r="C106" s="69"/>
      <c r="D106" s="69"/>
      <c r="E106" s="192" t="s">
        <v>339</v>
      </c>
      <c r="F106" s="198"/>
      <c r="G106" s="198"/>
      <c r="H106" s="150"/>
    </row>
    <row r="107" spans="1:8" ht="15" hidden="1">
      <c r="A107" s="44"/>
      <c r="B107" s="47"/>
      <c r="C107" s="69"/>
      <c r="D107" s="69"/>
      <c r="E107" s="192" t="s">
        <v>135</v>
      </c>
      <c r="F107" s="198">
        <f>G107</f>
        <v>0</v>
      </c>
      <c r="G107" s="198">
        <v>0</v>
      </c>
      <c r="H107" s="150"/>
    </row>
    <row r="108" spans="1:8" ht="28.5">
      <c r="A108" s="44"/>
      <c r="B108" s="47"/>
      <c r="C108" s="69"/>
      <c r="D108" s="69"/>
      <c r="E108" s="331" t="s">
        <v>123</v>
      </c>
      <c r="F108" s="274">
        <f>G108</f>
        <v>18000</v>
      </c>
      <c r="G108" s="274">
        <f>G110+G111</f>
        <v>18000</v>
      </c>
      <c r="H108" s="150"/>
    </row>
    <row r="109" spans="1:8" ht="15">
      <c r="A109" s="44"/>
      <c r="B109" s="47"/>
      <c r="C109" s="69"/>
      <c r="D109" s="69"/>
      <c r="E109" s="192" t="s">
        <v>339</v>
      </c>
      <c r="F109" s="198"/>
      <c r="G109" s="198"/>
      <c r="H109" s="150"/>
    </row>
    <row r="110" spans="1:8" ht="27.75" customHeight="1">
      <c r="A110" s="44"/>
      <c r="B110" s="47"/>
      <c r="C110" s="69"/>
      <c r="D110" s="69"/>
      <c r="E110" s="344" t="s">
        <v>437</v>
      </c>
      <c r="F110" s="345">
        <f>G110</f>
        <v>10000</v>
      </c>
      <c r="G110" s="345">
        <v>10000</v>
      </c>
      <c r="H110" s="150"/>
    </row>
    <row r="111" spans="1:8" ht="27">
      <c r="A111" s="44"/>
      <c r="B111" s="47"/>
      <c r="C111" s="69"/>
      <c r="D111" s="69"/>
      <c r="E111" s="192" t="s">
        <v>124</v>
      </c>
      <c r="F111" s="345">
        <f>G111</f>
        <v>8000</v>
      </c>
      <c r="G111" s="345">
        <v>8000</v>
      </c>
      <c r="H111" s="150"/>
    </row>
    <row r="112" spans="1:8" ht="15">
      <c r="A112" s="44"/>
      <c r="B112" s="47"/>
      <c r="C112" s="69"/>
      <c r="D112" s="69"/>
      <c r="E112" s="349" t="s">
        <v>125</v>
      </c>
      <c r="F112" s="345">
        <f>G112</f>
        <v>3580</v>
      </c>
      <c r="G112" s="345">
        <f>G114+G115</f>
        <v>3580</v>
      </c>
      <c r="H112" s="150"/>
    </row>
    <row r="113" spans="1:8" ht="15">
      <c r="A113" s="44"/>
      <c r="B113" s="47"/>
      <c r="C113" s="69"/>
      <c r="D113" s="69"/>
      <c r="E113" s="350" t="s">
        <v>339</v>
      </c>
      <c r="F113" s="351"/>
      <c r="G113" s="351"/>
      <c r="H113" s="150"/>
    </row>
    <row r="114" spans="1:8" ht="15">
      <c r="A114" s="44"/>
      <c r="B114" s="47"/>
      <c r="C114" s="69"/>
      <c r="D114" s="69"/>
      <c r="E114" s="389" t="s">
        <v>149</v>
      </c>
      <c r="F114" s="345">
        <f>G114</f>
        <v>1000</v>
      </c>
      <c r="G114" s="345">
        <v>1000</v>
      </c>
      <c r="H114" s="150"/>
    </row>
    <row r="115" spans="1:8" ht="15">
      <c r="A115" s="44"/>
      <c r="B115" s="47"/>
      <c r="C115" s="69"/>
      <c r="D115" s="69"/>
      <c r="E115" s="352" t="s">
        <v>127</v>
      </c>
      <c r="F115" s="345">
        <f>G115</f>
        <v>2580</v>
      </c>
      <c r="G115" s="345">
        <v>2580</v>
      </c>
      <c r="H115" s="150"/>
    </row>
    <row r="116" spans="1:8" ht="15">
      <c r="A116" s="44"/>
      <c r="B116" s="47"/>
      <c r="C116" s="69"/>
      <c r="D116" s="69"/>
      <c r="E116" s="287" t="s">
        <v>154</v>
      </c>
      <c r="F116" s="274">
        <f>F118</f>
        <v>28572</v>
      </c>
      <c r="G116" s="274">
        <f>G118</f>
        <v>28572</v>
      </c>
      <c r="H116" s="150"/>
    </row>
    <row r="117" spans="1:8" ht="15">
      <c r="A117" s="44"/>
      <c r="B117" s="47"/>
      <c r="C117" s="69"/>
      <c r="D117" s="69"/>
      <c r="E117" s="172" t="s">
        <v>144</v>
      </c>
      <c r="F117" s="198"/>
      <c r="G117" s="198"/>
      <c r="H117" s="150"/>
    </row>
    <row r="118" spans="1:8" ht="27">
      <c r="A118" s="44"/>
      <c r="B118" s="47"/>
      <c r="C118" s="69"/>
      <c r="D118" s="69"/>
      <c r="E118" s="287" t="s">
        <v>155</v>
      </c>
      <c r="F118" s="274">
        <f>G118+H118</f>
        <v>28572</v>
      </c>
      <c r="G118" s="274">
        <f>G120</f>
        <v>28572</v>
      </c>
      <c r="H118" s="150"/>
    </row>
    <row r="119" spans="1:8" ht="15">
      <c r="A119" s="44"/>
      <c r="B119" s="47"/>
      <c r="C119" s="69"/>
      <c r="D119" s="69"/>
      <c r="E119" s="172" t="s">
        <v>339</v>
      </c>
      <c r="F119" s="151"/>
      <c r="G119" s="151"/>
      <c r="H119" s="150"/>
    </row>
    <row r="120" spans="1:8" ht="27.75" customHeight="1">
      <c r="A120" s="44"/>
      <c r="B120" s="47"/>
      <c r="C120" s="69"/>
      <c r="D120" s="69"/>
      <c r="E120" s="192" t="s">
        <v>156</v>
      </c>
      <c r="F120" s="274">
        <f>G120+H120</f>
        <v>28572</v>
      </c>
      <c r="G120" s="274">
        <v>28572</v>
      </c>
      <c r="H120" s="150"/>
    </row>
    <row r="121" spans="1:8" ht="27.75" customHeight="1" hidden="1">
      <c r="A121" s="44"/>
      <c r="B121" s="47"/>
      <c r="C121" s="69"/>
      <c r="D121" s="69"/>
      <c r="E121" s="309" t="s">
        <v>440</v>
      </c>
      <c r="F121" s="198">
        <f>G121</f>
        <v>0</v>
      </c>
      <c r="G121" s="198">
        <f>G122</f>
        <v>0</v>
      </c>
      <c r="H121" s="150"/>
    </row>
    <row r="122" spans="1:8" ht="27.75" customHeight="1" hidden="1">
      <c r="A122" s="44"/>
      <c r="B122" s="47"/>
      <c r="C122" s="69"/>
      <c r="D122" s="69"/>
      <c r="E122" s="310" t="s">
        <v>441</v>
      </c>
      <c r="F122" s="198">
        <f>G122</f>
        <v>0</v>
      </c>
      <c r="G122" s="198">
        <f>G123</f>
        <v>0</v>
      </c>
      <c r="H122" s="150"/>
    </row>
    <row r="123" spans="1:8" ht="27.75" customHeight="1" hidden="1">
      <c r="A123" s="44"/>
      <c r="B123" s="47"/>
      <c r="C123" s="69"/>
      <c r="D123" s="69"/>
      <c r="E123" s="322" t="s">
        <v>446</v>
      </c>
      <c r="F123" s="198">
        <f>G123</f>
        <v>0</v>
      </c>
      <c r="G123" s="198">
        <v>0</v>
      </c>
      <c r="H123" s="150"/>
    </row>
    <row r="124" spans="1:8" ht="26.25" customHeight="1">
      <c r="A124" s="135">
        <v>2160</v>
      </c>
      <c r="B124" s="45" t="s">
        <v>67</v>
      </c>
      <c r="C124" s="68">
        <v>6</v>
      </c>
      <c r="D124" s="68">
        <v>0</v>
      </c>
      <c r="E124" s="174" t="s">
        <v>350</v>
      </c>
      <c r="F124" s="200">
        <f>G124+H124</f>
        <v>9000</v>
      </c>
      <c r="G124" s="200">
        <f>G126</f>
        <v>9000</v>
      </c>
      <c r="H124" s="152">
        <f>H126</f>
        <v>0</v>
      </c>
    </row>
    <row r="125" spans="1:8" s="11" customFormat="1" ht="15" customHeight="1">
      <c r="A125" s="135"/>
      <c r="B125" s="45"/>
      <c r="C125" s="68"/>
      <c r="D125" s="68"/>
      <c r="E125" s="172" t="s">
        <v>339</v>
      </c>
      <c r="F125" s="161"/>
      <c r="G125" s="194"/>
      <c r="H125" s="149"/>
    </row>
    <row r="126" spans="1:8" ht="28.5">
      <c r="A126" s="135">
        <v>2161</v>
      </c>
      <c r="B126" s="45" t="s">
        <v>67</v>
      </c>
      <c r="C126" s="68">
        <v>6</v>
      </c>
      <c r="D126" s="68">
        <v>1</v>
      </c>
      <c r="E126" s="190" t="s">
        <v>351</v>
      </c>
      <c r="F126" s="200">
        <f>G126+H126</f>
        <v>9000</v>
      </c>
      <c r="G126" s="200">
        <f>G128</f>
        <v>9000</v>
      </c>
      <c r="H126" s="152"/>
    </row>
    <row r="127" spans="1:8" ht="27">
      <c r="A127" s="44"/>
      <c r="B127" s="47"/>
      <c r="C127" s="69"/>
      <c r="D127" s="69"/>
      <c r="E127" s="172" t="s">
        <v>347</v>
      </c>
      <c r="F127" s="151"/>
      <c r="G127" s="151"/>
      <c r="H127" s="150"/>
    </row>
    <row r="128" spans="1:8" ht="24.75" customHeight="1">
      <c r="A128" s="44"/>
      <c r="B128" s="47"/>
      <c r="C128" s="69"/>
      <c r="D128" s="69"/>
      <c r="E128" s="333" t="s">
        <v>103</v>
      </c>
      <c r="F128" s="274">
        <f>F129</f>
        <v>9000</v>
      </c>
      <c r="G128" s="274">
        <f>G129</f>
        <v>9000</v>
      </c>
      <c r="H128" s="150"/>
    </row>
    <row r="129" spans="1:8" ht="24.75" customHeight="1">
      <c r="A129" s="44"/>
      <c r="B129" s="47"/>
      <c r="C129" s="69"/>
      <c r="D129" s="69"/>
      <c r="E129" s="333" t="s">
        <v>104</v>
      </c>
      <c r="F129" s="274">
        <f>G129+H129</f>
        <v>9000</v>
      </c>
      <c r="G129" s="274">
        <f>G130+G135</f>
        <v>9000</v>
      </c>
      <c r="H129" s="150"/>
    </row>
    <row r="130" spans="1:8" ht="28.5">
      <c r="A130" s="44"/>
      <c r="B130" s="45"/>
      <c r="C130" s="68"/>
      <c r="D130" s="68"/>
      <c r="E130" s="333" t="s">
        <v>108</v>
      </c>
      <c r="F130" s="274">
        <f>F132</f>
        <v>5000</v>
      </c>
      <c r="G130" s="274">
        <f>G132</f>
        <v>5000</v>
      </c>
      <c r="H130" s="150"/>
    </row>
    <row r="131" spans="1:8" s="11" customFormat="1" ht="16.5" customHeight="1">
      <c r="A131" s="44"/>
      <c r="B131" s="45"/>
      <c r="C131" s="68"/>
      <c r="D131" s="68"/>
      <c r="E131" s="191" t="s">
        <v>109</v>
      </c>
      <c r="F131" s="161"/>
      <c r="G131" s="161"/>
      <c r="H131" s="149"/>
    </row>
    <row r="132" spans="1:8" ht="28.5">
      <c r="A132" s="44"/>
      <c r="B132" s="47"/>
      <c r="C132" s="69"/>
      <c r="D132" s="69"/>
      <c r="E132" s="197" t="s">
        <v>134</v>
      </c>
      <c r="F132" s="274">
        <f>F134</f>
        <v>5000</v>
      </c>
      <c r="G132" s="274">
        <f>G134</f>
        <v>5000</v>
      </c>
      <c r="H132" s="150"/>
    </row>
    <row r="133" spans="1:8" ht="15">
      <c r="A133" s="44"/>
      <c r="B133" s="47"/>
      <c r="C133" s="69"/>
      <c r="D133" s="69"/>
      <c r="E133" s="192" t="s">
        <v>339</v>
      </c>
      <c r="F133" s="151"/>
      <c r="G133" s="151"/>
      <c r="H133" s="150"/>
    </row>
    <row r="134" spans="1:8" ht="15">
      <c r="A134" s="44"/>
      <c r="B134" s="47"/>
      <c r="C134" s="69"/>
      <c r="D134" s="69"/>
      <c r="E134" s="192" t="s">
        <v>135</v>
      </c>
      <c r="F134" s="345">
        <f>G134+H134</f>
        <v>5000</v>
      </c>
      <c r="G134" s="345">
        <v>5000</v>
      </c>
      <c r="H134" s="150"/>
    </row>
    <row r="135" spans="1:8" ht="15">
      <c r="A135" s="44"/>
      <c r="B135" s="47"/>
      <c r="C135" s="69"/>
      <c r="D135" s="69"/>
      <c r="E135" s="197" t="s">
        <v>462</v>
      </c>
      <c r="F135" s="274">
        <f>F137</f>
        <v>1000</v>
      </c>
      <c r="G135" s="274">
        <f>G137+G140</f>
        <v>4000</v>
      </c>
      <c r="H135" s="150"/>
    </row>
    <row r="136" spans="1:8" ht="15">
      <c r="A136" s="44"/>
      <c r="B136" s="47"/>
      <c r="C136" s="69"/>
      <c r="D136" s="69"/>
      <c r="E136" s="192" t="s">
        <v>109</v>
      </c>
      <c r="F136" s="151"/>
      <c r="G136" s="151"/>
      <c r="H136" s="150"/>
    </row>
    <row r="137" spans="1:8" ht="28.5">
      <c r="A137" s="44"/>
      <c r="B137" s="47"/>
      <c r="C137" s="69"/>
      <c r="D137" s="69"/>
      <c r="E137" s="197" t="s">
        <v>136</v>
      </c>
      <c r="F137" s="274">
        <f>F139</f>
        <v>1000</v>
      </c>
      <c r="G137" s="274">
        <f>G139</f>
        <v>1000</v>
      </c>
      <c r="H137" s="150"/>
    </row>
    <row r="138" spans="1:8" ht="15">
      <c r="A138" s="44"/>
      <c r="B138" s="47"/>
      <c r="C138" s="69"/>
      <c r="D138" s="69"/>
      <c r="E138" s="192" t="s">
        <v>339</v>
      </c>
      <c r="F138" s="151"/>
      <c r="G138" s="151"/>
      <c r="H138" s="150"/>
    </row>
    <row r="139" spans="1:8" ht="27">
      <c r="A139" s="44"/>
      <c r="B139" s="47"/>
      <c r="C139" s="69"/>
      <c r="D139" s="69"/>
      <c r="E139" s="192" t="s">
        <v>137</v>
      </c>
      <c r="F139" s="274">
        <f>G139+H139</f>
        <v>1000</v>
      </c>
      <c r="G139" s="274">
        <v>1000</v>
      </c>
      <c r="H139" s="150"/>
    </row>
    <row r="140" spans="1:8" ht="46.5" customHeight="1">
      <c r="A140" s="44"/>
      <c r="B140" s="47"/>
      <c r="C140" s="69"/>
      <c r="D140" s="69"/>
      <c r="E140" s="197" t="s">
        <v>129</v>
      </c>
      <c r="F140" s="274">
        <f>F142</f>
        <v>3000</v>
      </c>
      <c r="G140" s="274">
        <f>G142</f>
        <v>3000</v>
      </c>
      <c r="H140" s="150"/>
    </row>
    <row r="141" spans="1:8" ht="15" customHeight="1">
      <c r="A141" s="44"/>
      <c r="B141" s="45"/>
      <c r="C141" s="68"/>
      <c r="D141" s="68"/>
      <c r="E141" s="192" t="s">
        <v>339</v>
      </c>
      <c r="F141" s="151"/>
      <c r="G141" s="151"/>
      <c r="H141" s="150"/>
    </row>
    <row r="142" spans="1:8" s="11" customFormat="1" ht="14.25" customHeight="1">
      <c r="A142" s="44"/>
      <c r="B142" s="45"/>
      <c r="C142" s="68"/>
      <c r="D142" s="68"/>
      <c r="E142" s="192" t="s">
        <v>130</v>
      </c>
      <c r="F142" s="274">
        <f>G142+H142</f>
        <v>3000</v>
      </c>
      <c r="G142" s="274">
        <v>3000</v>
      </c>
      <c r="H142" s="149"/>
    </row>
    <row r="143" spans="1:8" s="11" customFormat="1" ht="14.25" customHeight="1">
      <c r="A143" s="48">
        <v>2200</v>
      </c>
      <c r="B143" s="381" t="s">
        <v>495</v>
      </c>
      <c r="C143" s="68">
        <v>0</v>
      </c>
      <c r="D143" s="382">
        <v>0</v>
      </c>
      <c r="E143" s="383" t="s">
        <v>496</v>
      </c>
      <c r="F143" s="274">
        <f>G143</f>
        <v>1000</v>
      </c>
      <c r="G143" s="274">
        <f>G145</f>
        <v>1000</v>
      </c>
      <c r="H143" s="149"/>
    </row>
    <row r="144" spans="1:8" s="11" customFormat="1" ht="14.25" customHeight="1">
      <c r="A144" s="44"/>
      <c r="B144" s="45"/>
      <c r="C144" s="68"/>
      <c r="D144" s="68"/>
      <c r="E144" s="384" t="s">
        <v>337</v>
      </c>
      <c r="F144" s="274"/>
      <c r="G144" s="274"/>
      <c r="H144" s="149"/>
    </row>
    <row r="145" spans="1:8" s="11" customFormat="1" ht="14.25" customHeight="1">
      <c r="A145" s="44">
        <v>2250</v>
      </c>
      <c r="B145" s="381" t="s">
        <v>495</v>
      </c>
      <c r="C145" s="68">
        <v>5</v>
      </c>
      <c r="D145" s="382">
        <v>0</v>
      </c>
      <c r="E145" s="385" t="s">
        <v>497</v>
      </c>
      <c r="F145" s="274">
        <f>G145</f>
        <v>1000</v>
      </c>
      <c r="G145" s="274">
        <f>G147</f>
        <v>1000</v>
      </c>
      <c r="H145" s="149"/>
    </row>
    <row r="146" spans="1:8" s="11" customFormat="1" ht="14.25" customHeight="1">
      <c r="A146" s="44"/>
      <c r="B146" s="381"/>
      <c r="C146" s="68"/>
      <c r="D146" s="382"/>
      <c r="E146" s="384" t="s">
        <v>339</v>
      </c>
      <c r="F146" s="274"/>
      <c r="G146" s="274"/>
      <c r="H146" s="149"/>
    </row>
    <row r="147" spans="1:8" s="11" customFormat="1" ht="14.25" customHeight="1">
      <c r="A147" s="44">
        <v>2251</v>
      </c>
      <c r="B147" s="386" t="s">
        <v>495</v>
      </c>
      <c r="C147" s="69">
        <v>5</v>
      </c>
      <c r="D147" s="387">
        <v>1</v>
      </c>
      <c r="E147" s="388" t="s">
        <v>497</v>
      </c>
      <c r="F147" s="274">
        <f>G147</f>
        <v>1000</v>
      </c>
      <c r="G147" s="274">
        <f>G149</f>
        <v>1000</v>
      </c>
      <c r="H147" s="149"/>
    </row>
    <row r="148" spans="1:8" s="11" customFormat="1" ht="14.25" customHeight="1">
      <c r="A148" s="44"/>
      <c r="B148" s="386"/>
      <c r="C148" s="69"/>
      <c r="D148" s="387"/>
      <c r="E148" s="384" t="s">
        <v>347</v>
      </c>
      <c r="F148" s="274"/>
      <c r="G148" s="274"/>
      <c r="H148" s="149"/>
    </row>
    <row r="149" spans="1:8" s="11" customFormat="1" ht="18" customHeight="1">
      <c r="A149" s="44"/>
      <c r="B149" s="45"/>
      <c r="C149" s="68"/>
      <c r="D149" s="68"/>
      <c r="E149" s="333" t="s">
        <v>103</v>
      </c>
      <c r="F149" s="274">
        <f>G149</f>
        <v>1000</v>
      </c>
      <c r="G149" s="274">
        <f>G150</f>
        <v>1000</v>
      </c>
      <c r="H149" s="149"/>
    </row>
    <row r="150" spans="1:8" s="11" customFormat="1" ht="19.5" customHeight="1">
      <c r="A150" s="44"/>
      <c r="B150" s="45"/>
      <c r="C150" s="68"/>
      <c r="D150" s="68"/>
      <c r="E150" s="333" t="s">
        <v>104</v>
      </c>
      <c r="F150" s="274">
        <f>G150</f>
        <v>1000</v>
      </c>
      <c r="G150" s="274">
        <f>G151</f>
        <v>1000</v>
      </c>
      <c r="H150" s="149"/>
    </row>
    <row r="151" spans="1:8" s="11" customFormat="1" ht="25.5" customHeight="1">
      <c r="A151" s="44"/>
      <c r="B151" s="45"/>
      <c r="C151" s="68"/>
      <c r="D151" s="68"/>
      <c r="E151" s="333" t="s">
        <v>108</v>
      </c>
      <c r="F151" s="274">
        <f>G151</f>
        <v>1000</v>
      </c>
      <c r="G151" s="274">
        <f>G152</f>
        <v>1000</v>
      </c>
      <c r="H151" s="149"/>
    </row>
    <row r="152" spans="1:8" s="11" customFormat="1" ht="14.25" customHeight="1">
      <c r="A152" s="44"/>
      <c r="B152" s="45"/>
      <c r="C152" s="68"/>
      <c r="D152" s="68"/>
      <c r="E152" s="197" t="s">
        <v>125</v>
      </c>
      <c r="F152" s="274">
        <f>G152</f>
        <v>1000</v>
      </c>
      <c r="G152" s="274">
        <f>G154</f>
        <v>1000</v>
      </c>
      <c r="H152" s="149"/>
    </row>
    <row r="153" spans="1:8" s="11" customFormat="1" ht="14.25" customHeight="1">
      <c r="A153" s="44"/>
      <c r="B153" s="45"/>
      <c r="C153" s="68"/>
      <c r="D153" s="68"/>
      <c r="E153" s="160" t="s">
        <v>339</v>
      </c>
      <c r="F153" s="274"/>
      <c r="G153" s="274"/>
      <c r="H153" s="149"/>
    </row>
    <row r="154" spans="1:8" s="11" customFormat="1" ht="14.25" customHeight="1">
      <c r="A154" s="44"/>
      <c r="B154" s="45"/>
      <c r="C154" s="68"/>
      <c r="D154" s="68"/>
      <c r="E154" s="192" t="s">
        <v>147</v>
      </c>
      <c r="F154" s="274">
        <f>G154</f>
        <v>1000</v>
      </c>
      <c r="G154" s="274">
        <v>1000</v>
      </c>
      <c r="H154" s="149"/>
    </row>
    <row r="155" spans="1:8" s="26" customFormat="1" ht="41.25" customHeight="1">
      <c r="A155" s="330">
        <v>2400</v>
      </c>
      <c r="B155" s="45" t="s">
        <v>68</v>
      </c>
      <c r="C155" s="68">
        <v>0</v>
      </c>
      <c r="D155" s="68">
        <v>0</v>
      </c>
      <c r="E155" s="171" t="s">
        <v>167</v>
      </c>
      <c r="F155" s="273">
        <f>G155+H155</f>
        <v>-3080</v>
      </c>
      <c r="G155" s="273">
        <f>G184</f>
        <v>10000</v>
      </c>
      <c r="H155" s="286">
        <f>H157+H193</f>
        <v>-13080</v>
      </c>
    </row>
    <row r="156" spans="1:8" ht="14.25" customHeight="1">
      <c r="A156" s="135"/>
      <c r="B156" s="45"/>
      <c r="C156" s="68"/>
      <c r="D156" s="68"/>
      <c r="E156" s="172" t="s">
        <v>337</v>
      </c>
      <c r="F156" s="151"/>
      <c r="G156" s="151"/>
      <c r="H156" s="150"/>
    </row>
    <row r="157" spans="1:8" ht="15">
      <c r="A157" s="135">
        <v>2450</v>
      </c>
      <c r="B157" s="45" t="s">
        <v>68</v>
      </c>
      <c r="C157" s="68">
        <v>5</v>
      </c>
      <c r="D157" s="68">
        <v>0</v>
      </c>
      <c r="E157" s="193" t="s">
        <v>353</v>
      </c>
      <c r="F157" s="200">
        <f>F159+F175</f>
        <v>17640</v>
      </c>
      <c r="G157" s="200"/>
      <c r="H157" s="279">
        <f>H159</f>
        <v>17640</v>
      </c>
    </row>
    <row r="158" spans="1:8" s="11" customFormat="1" ht="12.75" customHeight="1">
      <c r="A158" s="135"/>
      <c r="B158" s="45"/>
      <c r="C158" s="68"/>
      <c r="D158" s="68"/>
      <c r="E158" s="172" t="s">
        <v>339</v>
      </c>
      <c r="F158" s="161"/>
      <c r="G158" s="161"/>
      <c r="H158" s="149"/>
    </row>
    <row r="159" spans="1:8" ht="15" customHeight="1">
      <c r="A159" s="135">
        <v>2451</v>
      </c>
      <c r="B159" s="45" t="s">
        <v>68</v>
      </c>
      <c r="C159" s="68">
        <v>5</v>
      </c>
      <c r="D159" s="68">
        <v>1</v>
      </c>
      <c r="E159" s="190" t="s">
        <v>354</v>
      </c>
      <c r="F159" s="200">
        <f>F161</f>
        <v>17640</v>
      </c>
      <c r="G159" s="200"/>
      <c r="H159" s="279">
        <f>H161</f>
        <v>17640</v>
      </c>
    </row>
    <row r="160" spans="1:8" ht="27">
      <c r="A160" s="44"/>
      <c r="B160" s="47"/>
      <c r="C160" s="69"/>
      <c r="D160" s="69"/>
      <c r="E160" s="172" t="s">
        <v>347</v>
      </c>
      <c r="F160" s="151"/>
      <c r="G160" s="151"/>
      <c r="H160" s="150"/>
    </row>
    <row r="161" spans="1:8" ht="21" customHeight="1">
      <c r="A161" s="44"/>
      <c r="B161" s="47"/>
      <c r="C161" s="69"/>
      <c r="D161" s="69"/>
      <c r="E161" s="333" t="s">
        <v>103</v>
      </c>
      <c r="F161" s="274">
        <f>G161+H161</f>
        <v>17640</v>
      </c>
      <c r="G161" s="274"/>
      <c r="H161" s="280">
        <f>H168</f>
        <v>17640</v>
      </c>
    </row>
    <row r="162" spans="1:8" ht="0.75" customHeight="1" hidden="1">
      <c r="A162" s="44"/>
      <c r="B162" s="47"/>
      <c r="C162" s="69"/>
      <c r="D162" s="69"/>
      <c r="E162" s="333" t="s">
        <v>104</v>
      </c>
      <c r="F162" s="274">
        <f>G162</f>
        <v>0</v>
      </c>
      <c r="G162" s="274">
        <f>G163</f>
        <v>0</v>
      </c>
      <c r="H162" s="280"/>
    </row>
    <row r="163" spans="1:8" ht="30" customHeight="1" hidden="1">
      <c r="A163" s="44"/>
      <c r="B163" s="47"/>
      <c r="C163" s="69"/>
      <c r="D163" s="69"/>
      <c r="E163" s="333" t="s">
        <v>108</v>
      </c>
      <c r="F163" s="274">
        <f>G163</f>
        <v>0</v>
      </c>
      <c r="G163" s="274">
        <f>G165</f>
        <v>0</v>
      </c>
      <c r="H163" s="280"/>
    </row>
    <row r="164" spans="1:8" ht="21.75" customHeight="1" hidden="1">
      <c r="A164" s="44"/>
      <c r="B164" s="47"/>
      <c r="C164" s="69"/>
      <c r="D164" s="69"/>
      <c r="E164" s="191" t="s">
        <v>109</v>
      </c>
      <c r="F164" s="274"/>
      <c r="G164" s="274"/>
      <c r="H164" s="280"/>
    </row>
    <row r="165" spans="1:8" ht="29.25" customHeight="1" hidden="1">
      <c r="A165" s="44"/>
      <c r="B165" s="47"/>
      <c r="C165" s="69"/>
      <c r="D165" s="69"/>
      <c r="E165" s="331" t="s">
        <v>123</v>
      </c>
      <c r="F165" s="274">
        <f>G165</f>
        <v>0</v>
      </c>
      <c r="G165" s="274">
        <f>G167</f>
        <v>0</v>
      </c>
      <c r="H165" s="280"/>
    </row>
    <row r="166" spans="1:8" ht="21.75" customHeight="1" hidden="1">
      <c r="A166" s="44"/>
      <c r="B166" s="47"/>
      <c r="C166" s="69"/>
      <c r="D166" s="69"/>
      <c r="E166" s="192" t="s">
        <v>339</v>
      </c>
      <c r="F166" s="274"/>
      <c r="G166" s="274"/>
      <c r="H166" s="280"/>
    </row>
    <row r="167" spans="1:8" ht="27.75" customHeight="1" hidden="1">
      <c r="A167" s="44"/>
      <c r="B167" s="47"/>
      <c r="C167" s="69"/>
      <c r="D167" s="69"/>
      <c r="E167" s="344" t="s">
        <v>437</v>
      </c>
      <c r="F167" s="274">
        <f>G167</f>
        <v>0</v>
      </c>
      <c r="G167" s="274">
        <v>0</v>
      </c>
      <c r="H167" s="280"/>
    </row>
    <row r="168" spans="1:8" ht="18" customHeight="1">
      <c r="A168" s="44"/>
      <c r="B168" s="47"/>
      <c r="C168" s="69"/>
      <c r="D168" s="69"/>
      <c r="E168" s="197" t="s">
        <v>131</v>
      </c>
      <c r="F168" s="274">
        <f>F170</f>
        <v>17640</v>
      </c>
      <c r="G168" s="177"/>
      <c r="H168" s="280">
        <f>H170</f>
        <v>17640</v>
      </c>
    </row>
    <row r="169" spans="1:8" ht="15">
      <c r="A169" s="44"/>
      <c r="B169" s="47"/>
      <c r="C169" s="69"/>
      <c r="D169" s="69"/>
      <c r="E169" s="192" t="s">
        <v>109</v>
      </c>
      <c r="F169" s="151"/>
      <c r="G169" s="151"/>
      <c r="H169" s="150"/>
    </row>
    <row r="170" spans="1:8" ht="15">
      <c r="A170" s="44"/>
      <c r="B170" s="47"/>
      <c r="C170" s="69"/>
      <c r="D170" s="69"/>
      <c r="E170" s="197" t="s">
        <v>132</v>
      </c>
      <c r="F170" s="274">
        <f>G170+H170</f>
        <v>17640</v>
      </c>
      <c r="G170" s="177"/>
      <c r="H170" s="280">
        <f>H172</f>
        <v>17640</v>
      </c>
    </row>
    <row r="171" spans="1:8" ht="15">
      <c r="A171" s="44"/>
      <c r="B171" s="47"/>
      <c r="C171" s="69"/>
      <c r="D171" s="69"/>
      <c r="E171" s="192" t="s">
        <v>339</v>
      </c>
      <c r="F171" s="151"/>
      <c r="G171" s="151"/>
      <c r="H171" s="150"/>
    </row>
    <row r="172" spans="1:8" ht="15">
      <c r="A172" s="44"/>
      <c r="B172" s="47"/>
      <c r="C172" s="69"/>
      <c r="D172" s="69"/>
      <c r="E172" s="197" t="s">
        <v>140</v>
      </c>
      <c r="F172" s="274">
        <f>H172</f>
        <v>17640</v>
      </c>
      <c r="G172" s="177"/>
      <c r="H172" s="280">
        <f>H174</f>
        <v>17640</v>
      </c>
    </row>
    <row r="173" spans="1:8" ht="15">
      <c r="A173" s="44"/>
      <c r="B173" s="47"/>
      <c r="C173" s="69"/>
      <c r="D173" s="69"/>
      <c r="E173" s="195" t="s">
        <v>339</v>
      </c>
      <c r="F173" s="198"/>
      <c r="G173" s="151"/>
      <c r="H173" s="158"/>
    </row>
    <row r="174" spans="1:8" ht="15">
      <c r="A174" s="44"/>
      <c r="B174" s="47"/>
      <c r="C174" s="69"/>
      <c r="D174" s="69"/>
      <c r="E174" s="192" t="s">
        <v>141</v>
      </c>
      <c r="F174" s="274">
        <f>H174</f>
        <v>17640</v>
      </c>
      <c r="G174" s="177"/>
      <c r="H174" s="280">
        <v>17640</v>
      </c>
    </row>
    <row r="175" spans="1:8" ht="15">
      <c r="A175" s="44">
        <v>2455</v>
      </c>
      <c r="B175" s="357" t="s">
        <v>68</v>
      </c>
      <c r="C175" s="358">
        <v>5</v>
      </c>
      <c r="D175" s="69">
        <v>5</v>
      </c>
      <c r="E175" s="333" t="s">
        <v>355</v>
      </c>
      <c r="F175" s="274">
        <f>G175+H175</f>
        <v>0</v>
      </c>
      <c r="G175" s="177">
        <f>G177</f>
        <v>0</v>
      </c>
      <c r="H175" s="280">
        <f>H177</f>
        <v>0</v>
      </c>
    </row>
    <row r="176" spans="1:8" ht="27">
      <c r="A176" s="44"/>
      <c r="B176" s="357"/>
      <c r="C176" s="358"/>
      <c r="D176" s="69"/>
      <c r="E176" s="356" t="s">
        <v>347</v>
      </c>
      <c r="F176" s="274"/>
      <c r="G176" s="177"/>
      <c r="H176" s="280"/>
    </row>
    <row r="177" spans="1:8" ht="15">
      <c r="A177" s="44"/>
      <c r="B177" s="357"/>
      <c r="C177" s="358"/>
      <c r="D177" s="69"/>
      <c r="E177" s="359" t="s">
        <v>103</v>
      </c>
      <c r="F177" s="274">
        <f>G177+H177</f>
        <v>0</v>
      </c>
      <c r="G177" s="177"/>
      <c r="H177" s="280">
        <f>H178</f>
        <v>0</v>
      </c>
    </row>
    <row r="178" spans="1:8" ht="15">
      <c r="A178" s="44"/>
      <c r="B178" s="47"/>
      <c r="C178" s="69"/>
      <c r="D178" s="69"/>
      <c r="E178" s="192" t="s">
        <v>131</v>
      </c>
      <c r="F178" s="274">
        <f>H178</f>
        <v>0</v>
      </c>
      <c r="G178" s="177"/>
      <c r="H178" s="280">
        <f>H180</f>
        <v>0</v>
      </c>
    </row>
    <row r="179" spans="1:8" ht="15">
      <c r="A179" s="44"/>
      <c r="B179" s="47"/>
      <c r="C179" s="69"/>
      <c r="D179" s="69"/>
      <c r="E179" s="192" t="s">
        <v>109</v>
      </c>
      <c r="F179" s="274"/>
      <c r="G179" s="177"/>
      <c r="H179" s="280"/>
    </row>
    <row r="180" spans="1:8" ht="15">
      <c r="A180" s="44"/>
      <c r="B180" s="47"/>
      <c r="C180" s="69"/>
      <c r="D180" s="69"/>
      <c r="E180" s="192" t="s">
        <v>132</v>
      </c>
      <c r="F180" s="274">
        <f>H180</f>
        <v>0</v>
      </c>
      <c r="G180" s="177"/>
      <c r="H180" s="280">
        <v>0</v>
      </c>
    </row>
    <row r="181" spans="1:8" ht="15">
      <c r="A181" s="44"/>
      <c r="B181" s="47"/>
      <c r="C181" s="69"/>
      <c r="D181" s="69"/>
      <c r="E181" s="192" t="s">
        <v>133</v>
      </c>
      <c r="F181" s="274">
        <f>H181</f>
        <v>0</v>
      </c>
      <c r="G181" s="177"/>
      <c r="H181" s="280">
        <f>H183</f>
        <v>0</v>
      </c>
    </row>
    <row r="182" spans="1:8" ht="15">
      <c r="A182" s="44"/>
      <c r="B182" s="47"/>
      <c r="C182" s="69"/>
      <c r="D182" s="69"/>
      <c r="E182" s="172" t="s">
        <v>339</v>
      </c>
      <c r="F182" s="274"/>
      <c r="G182" s="177"/>
      <c r="H182" s="280"/>
    </row>
    <row r="183" spans="1:8" ht="15">
      <c r="A183" s="44"/>
      <c r="B183" s="47"/>
      <c r="C183" s="69"/>
      <c r="D183" s="69"/>
      <c r="E183" s="192" t="s">
        <v>142</v>
      </c>
      <c r="F183" s="274">
        <f>H183</f>
        <v>0</v>
      </c>
      <c r="G183" s="177"/>
      <c r="H183" s="280">
        <v>0</v>
      </c>
    </row>
    <row r="184" spans="1:8" ht="15">
      <c r="A184" s="44">
        <v>2470</v>
      </c>
      <c r="B184" s="390" t="s">
        <v>68</v>
      </c>
      <c r="C184" s="68">
        <v>7</v>
      </c>
      <c r="D184" s="382">
        <v>0</v>
      </c>
      <c r="E184" s="385" t="s">
        <v>498</v>
      </c>
      <c r="F184" s="274">
        <f>G184</f>
        <v>10000</v>
      </c>
      <c r="G184" s="274">
        <f>G186</f>
        <v>10000</v>
      </c>
      <c r="H184" s="280"/>
    </row>
    <row r="185" spans="1:8" ht="15">
      <c r="A185" s="44"/>
      <c r="B185" s="381"/>
      <c r="C185" s="68"/>
      <c r="D185" s="382"/>
      <c r="E185" s="384" t="s">
        <v>339</v>
      </c>
      <c r="F185" s="274"/>
      <c r="G185" s="274"/>
      <c r="H185" s="280"/>
    </row>
    <row r="186" spans="1:8" ht="15">
      <c r="A186" s="135">
        <v>2473</v>
      </c>
      <c r="B186" s="390" t="s">
        <v>68</v>
      </c>
      <c r="C186" s="68">
        <v>7</v>
      </c>
      <c r="D186" s="382">
        <v>3</v>
      </c>
      <c r="E186" s="388" t="s">
        <v>499</v>
      </c>
      <c r="F186" s="274">
        <f>G186</f>
        <v>10000</v>
      </c>
      <c r="G186" s="274">
        <f>G188</f>
        <v>10000</v>
      </c>
      <c r="H186" s="280"/>
    </row>
    <row r="187" spans="1:8" ht="27">
      <c r="A187" s="44"/>
      <c r="B187" s="386"/>
      <c r="C187" s="69"/>
      <c r="D187" s="387"/>
      <c r="E187" s="384" t="s">
        <v>347</v>
      </c>
      <c r="F187" s="274"/>
      <c r="G187" s="274"/>
      <c r="H187" s="280"/>
    </row>
    <row r="188" spans="1:8" ht="15">
      <c r="A188" s="44"/>
      <c r="B188" s="47"/>
      <c r="C188" s="69"/>
      <c r="D188" s="69"/>
      <c r="E188" s="359" t="s">
        <v>103</v>
      </c>
      <c r="F188" s="274">
        <f>G188</f>
        <v>10000</v>
      </c>
      <c r="G188" s="274">
        <f>G189</f>
        <v>10000</v>
      </c>
      <c r="H188" s="280"/>
    </row>
    <row r="189" spans="1:8" ht="21" customHeight="1">
      <c r="A189" s="44"/>
      <c r="B189" s="47"/>
      <c r="C189" s="69"/>
      <c r="D189" s="69"/>
      <c r="E189" s="333" t="s">
        <v>104</v>
      </c>
      <c r="F189" s="274">
        <f>G189</f>
        <v>10000</v>
      </c>
      <c r="G189" s="274">
        <f>G190</f>
        <v>10000</v>
      </c>
      <c r="H189" s="280"/>
    </row>
    <row r="190" spans="1:8" ht="27">
      <c r="A190" s="44"/>
      <c r="B190" s="47"/>
      <c r="C190" s="69"/>
      <c r="D190" s="69"/>
      <c r="E190" s="309" t="s">
        <v>440</v>
      </c>
      <c r="F190" s="274">
        <f>G190</f>
        <v>10000</v>
      </c>
      <c r="G190" s="274">
        <f>G191</f>
        <v>10000</v>
      </c>
      <c r="H190" s="280"/>
    </row>
    <row r="191" spans="1:8" ht="27">
      <c r="A191" s="44"/>
      <c r="B191" s="47"/>
      <c r="C191" s="69"/>
      <c r="D191" s="69"/>
      <c r="E191" s="310" t="s">
        <v>447</v>
      </c>
      <c r="F191" s="274">
        <f>G191</f>
        <v>10000</v>
      </c>
      <c r="G191" s="274">
        <f>G192</f>
        <v>10000</v>
      </c>
      <c r="H191" s="280"/>
    </row>
    <row r="192" spans="1:8" ht="15">
      <c r="A192" s="44"/>
      <c r="B192" s="47"/>
      <c r="C192" s="69"/>
      <c r="D192" s="69"/>
      <c r="E192" s="325" t="s">
        <v>442</v>
      </c>
      <c r="F192" s="274">
        <f>G192</f>
        <v>10000</v>
      </c>
      <c r="G192" s="274">
        <v>10000</v>
      </c>
      <c r="H192" s="280"/>
    </row>
    <row r="193" spans="1:8" ht="28.5">
      <c r="A193" s="135">
        <v>2490</v>
      </c>
      <c r="B193" s="45" t="s">
        <v>68</v>
      </c>
      <c r="C193" s="68">
        <v>9</v>
      </c>
      <c r="D193" s="68">
        <v>0</v>
      </c>
      <c r="E193" s="193" t="s">
        <v>357</v>
      </c>
      <c r="F193" s="264">
        <f>F195</f>
        <v>-30720</v>
      </c>
      <c r="G193" s="264"/>
      <c r="H193" s="297">
        <f>H195</f>
        <v>-30720</v>
      </c>
    </row>
    <row r="194" spans="1:8" s="11" customFormat="1" ht="15" customHeight="1">
      <c r="A194" s="135"/>
      <c r="B194" s="45"/>
      <c r="C194" s="68"/>
      <c r="D194" s="68"/>
      <c r="E194" s="172" t="s">
        <v>339</v>
      </c>
      <c r="F194" s="298"/>
      <c r="G194" s="298"/>
      <c r="H194" s="299"/>
    </row>
    <row r="195" spans="1:8" ht="28.5">
      <c r="A195" s="135">
        <v>2491</v>
      </c>
      <c r="B195" s="45" t="s">
        <v>68</v>
      </c>
      <c r="C195" s="68">
        <v>9</v>
      </c>
      <c r="D195" s="68">
        <v>1</v>
      </c>
      <c r="E195" s="190" t="s">
        <v>357</v>
      </c>
      <c r="F195" s="264">
        <f>F197</f>
        <v>-30720</v>
      </c>
      <c r="G195" s="264"/>
      <c r="H195" s="297">
        <f>H197</f>
        <v>-30720</v>
      </c>
    </row>
    <row r="196" spans="1:8" ht="27">
      <c r="A196" s="44"/>
      <c r="B196" s="47"/>
      <c r="C196" s="69"/>
      <c r="D196" s="69"/>
      <c r="E196" s="172" t="s">
        <v>347</v>
      </c>
      <c r="F196" s="265"/>
      <c r="G196" s="265"/>
      <c r="H196" s="300"/>
    </row>
    <row r="197" spans="1:8" ht="28.5">
      <c r="A197" s="44"/>
      <c r="B197" s="47"/>
      <c r="C197" s="69"/>
      <c r="D197" s="69"/>
      <c r="E197" s="197" t="s">
        <v>143</v>
      </c>
      <c r="F197" s="273">
        <f>G197+H197</f>
        <v>-30720</v>
      </c>
      <c r="G197" s="273"/>
      <c r="H197" s="286">
        <f>H199+H201</f>
        <v>-30720</v>
      </c>
    </row>
    <row r="198" spans="1:8" ht="15">
      <c r="A198" s="44"/>
      <c r="B198" s="47"/>
      <c r="C198" s="69"/>
      <c r="D198" s="69"/>
      <c r="E198" s="192" t="s">
        <v>144</v>
      </c>
      <c r="F198" s="265"/>
      <c r="G198" s="265"/>
      <c r="H198" s="300"/>
    </row>
    <row r="199" spans="1:8" ht="28.5">
      <c r="A199" s="44"/>
      <c r="B199" s="47"/>
      <c r="C199" s="69"/>
      <c r="D199" s="69"/>
      <c r="E199" s="197" t="s">
        <v>179</v>
      </c>
      <c r="F199" s="274" t="str">
        <f>F200</f>
        <v>-5000,0</v>
      </c>
      <c r="G199" s="112"/>
      <c r="H199" s="301" t="str">
        <f>H200</f>
        <v>-5000,0</v>
      </c>
    </row>
    <row r="200" spans="1:8" ht="15">
      <c r="A200" s="44"/>
      <c r="B200" s="47"/>
      <c r="C200" s="69"/>
      <c r="D200" s="69"/>
      <c r="E200" s="192" t="s">
        <v>145</v>
      </c>
      <c r="F200" s="274" t="str">
        <f>H200</f>
        <v>-5000,0</v>
      </c>
      <c r="G200" s="112"/>
      <c r="H200" s="113" t="s">
        <v>503</v>
      </c>
    </row>
    <row r="201" spans="1:8" ht="19.5" customHeight="1">
      <c r="A201" s="44"/>
      <c r="B201" s="47"/>
      <c r="C201" s="69"/>
      <c r="D201" s="69"/>
      <c r="E201" s="197" t="s">
        <v>146</v>
      </c>
      <c r="F201" s="274">
        <f>F203</f>
        <v>-25720</v>
      </c>
      <c r="G201" s="112"/>
      <c r="H201" s="280">
        <f>H203</f>
        <v>-25720</v>
      </c>
    </row>
    <row r="202" spans="1:8" ht="15">
      <c r="A202" s="44"/>
      <c r="B202" s="47"/>
      <c r="C202" s="69"/>
      <c r="D202" s="69"/>
      <c r="E202" s="192" t="s">
        <v>144</v>
      </c>
      <c r="F202" s="156"/>
      <c r="G202" s="93"/>
      <c r="H202" s="116"/>
    </row>
    <row r="203" spans="1:8" ht="15">
      <c r="A203" s="44"/>
      <c r="B203" s="47"/>
      <c r="C203" s="69"/>
      <c r="D203" s="69"/>
      <c r="E203" s="192" t="s">
        <v>349</v>
      </c>
      <c r="F203" s="274">
        <f>G203+H203</f>
        <v>-25720</v>
      </c>
      <c r="G203" s="177"/>
      <c r="H203" s="280">
        <v>-25720</v>
      </c>
    </row>
    <row r="204" spans="1:8" s="26" customFormat="1" ht="30.75">
      <c r="A204" s="330">
        <v>2500</v>
      </c>
      <c r="B204" s="45" t="s">
        <v>69</v>
      </c>
      <c r="C204" s="68">
        <v>0</v>
      </c>
      <c r="D204" s="68">
        <v>0</v>
      </c>
      <c r="E204" s="171" t="s">
        <v>166</v>
      </c>
      <c r="F204" s="200">
        <f>G204+H204</f>
        <v>473385</v>
      </c>
      <c r="G204" s="200">
        <f>G205+G230</f>
        <v>473385</v>
      </c>
      <c r="H204" s="279">
        <f>H205+H240</f>
        <v>0</v>
      </c>
    </row>
    <row r="205" spans="1:8" ht="15">
      <c r="A205" s="135">
        <v>2510</v>
      </c>
      <c r="B205" s="45" t="s">
        <v>69</v>
      </c>
      <c r="C205" s="68">
        <v>1</v>
      </c>
      <c r="D205" s="68">
        <v>0</v>
      </c>
      <c r="E205" s="193" t="s">
        <v>358</v>
      </c>
      <c r="F205" s="200">
        <f>G205+H205</f>
        <v>414508</v>
      </c>
      <c r="G205" s="200">
        <f>G209</f>
        <v>414508</v>
      </c>
      <c r="H205" s="152">
        <f>H209</f>
        <v>0</v>
      </c>
    </row>
    <row r="206" spans="1:8" s="11" customFormat="1" ht="15.75" customHeight="1">
      <c r="A206" s="135"/>
      <c r="B206" s="45"/>
      <c r="C206" s="68"/>
      <c r="D206" s="68"/>
      <c r="E206" s="172" t="s">
        <v>339</v>
      </c>
      <c r="F206" s="285"/>
      <c r="G206" s="326"/>
      <c r="H206" s="149"/>
    </row>
    <row r="207" spans="1:8" ht="15">
      <c r="A207" s="135">
        <v>2511</v>
      </c>
      <c r="B207" s="45" t="s">
        <v>69</v>
      </c>
      <c r="C207" s="68">
        <v>1</v>
      </c>
      <c r="D207" s="68">
        <v>1</v>
      </c>
      <c r="E207" s="287" t="s">
        <v>358</v>
      </c>
      <c r="F207" s="200">
        <f>H207+G207</f>
        <v>414508</v>
      </c>
      <c r="G207" s="200">
        <f>G209</f>
        <v>414508</v>
      </c>
      <c r="H207" s="152">
        <f>H209</f>
        <v>0</v>
      </c>
    </row>
    <row r="208" spans="1:8" ht="27">
      <c r="A208" s="44"/>
      <c r="B208" s="47"/>
      <c r="C208" s="69"/>
      <c r="D208" s="69"/>
      <c r="E208" s="172" t="s">
        <v>347</v>
      </c>
      <c r="F208" s="327"/>
      <c r="G208" s="198"/>
      <c r="H208" s="150"/>
    </row>
    <row r="209" spans="1:8" ht="18.75" customHeight="1">
      <c r="A209" s="44"/>
      <c r="B209" s="47"/>
      <c r="C209" s="69"/>
      <c r="D209" s="69"/>
      <c r="E209" s="333" t="s">
        <v>103</v>
      </c>
      <c r="F209" s="274">
        <f>G209+H209</f>
        <v>414508</v>
      </c>
      <c r="G209" s="274">
        <f>G210</f>
        <v>414508</v>
      </c>
      <c r="H209" s="150">
        <f>H216</f>
        <v>0</v>
      </c>
    </row>
    <row r="210" spans="1:8" ht="22.5" customHeight="1">
      <c r="A210" s="44"/>
      <c r="B210" s="47"/>
      <c r="C210" s="69"/>
      <c r="D210" s="69"/>
      <c r="E210" s="333" t="s">
        <v>104</v>
      </c>
      <c r="F210" s="274">
        <f>G210</f>
        <v>414508</v>
      </c>
      <c r="G210" s="274">
        <f>G211+G223</f>
        <v>414508</v>
      </c>
      <c r="H210" s="150"/>
    </row>
    <row r="211" spans="1:8" ht="15">
      <c r="A211" s="44"/>
      <c r="B211" s="47"/>
      <c r="C211" s="69"/>
      <c r="D211" s="69"/>
      <c r="E211" s="334" t="s">
        <v>154</v>
      </c>
      <c r="F211" s="274">
        <f>F213</f>
        <v>382698</v>
      </c>
      <c r="G211" s="274">
        <f>G213</f>
        <v>382698</v>
      </c>
      <c r="H211" s="150"/>
    </row>
    <row r="212" spans="1:8" ht="15">
      <c r="A212" s="44"/>
      <c r="B212" s="47"/>
      <c r="C212" s="69"/>
      <c r="D212" s="69"/>
      <c r="E212" s="172" t="s">
        <v>144</v>
      </c>
      <c r="F212" s="198"/>
      <c r="G212" s="198"/>
      <c r="H212" s="150"/>
    </row>
    <row r="213" spans="1:8" ht="27">
      <c r="A213" s="44"/>
      <c r="B213" s="47"/>
      <c r="C213" s="69"/>
      <c r="D213" s="69"/>
      <c r="E213" s="287" t="s">
        <v>155</v>
      </c>
      <c r="F213" s="274">
        <f>F215</f>
        <v>382698</v>
      </c>
      <c r="G213" s="274">
        <f>G215</f>
        <v>382698</v>
      </c>
      <c r="H213" s="150"/>
    </row>
    <row r="214" spans="1:8" ht="15">
      <c r="A214" s="44"/>
      <c r="B214" s="47"/>
      <c r="C214" s="69"/>
      <c r="D214" s="69"/>
      <c r="E214" s="172" t="s">
        <v>339</v>
      </c>
      <c r="F214" s="198"/>
      <c r="G214" s="198"/>
      <c r="H214" s="150"/>
    </row>
    <row r="215" spans="1:8" ht="27" customHeight="1">
      <c r="A215" s="44"/>
      <c r="B215" s="47"/>
      <c r="C215" s="69"/>
      <c r="D215" s="69"/>
      <c r="E215" s="192" t="s">
        <v>156</v>
      </c>
      <c r="F215" s="274">
        <f>G215+H215</f>
        <v>382698</v>
      </c>
      <c r="G215" s="274">
        <v>382698</v>
      </c>
      <c r="H215" s="150"/>
    </row>
    <row r="216" spans="1:8" ht="21" customHeight="1" hidden="1">
      <c r="A216" s="44"/>
      <c r="B216" s="47"/>
      <c r="C216" s="69"/>
      <c r="D216" s="69"/>
      <c r="E216" s="192" t="s">
        <v>131</v>
      </c>
      <c r="F216" s="151">
        <f>H216</f>
        <v>0</v>
      </c>
      <c r="G216" s="151"/>
      <c r="H216" s="150">
        <f>H218</f>
        <v>0</v>
      </c>
    </row>
    <row r="217" spans="1:8" ht="15.75" customHeight="1" hidden="1">
      <c r="A217" s="44"/>
      <c r="B217" s="47"/>
      <c r="C217" s="69"/>
      <c r="D217" s="69"/>
      <c r="E217" s="192" t="s">
        <v>109</v>
      </c>
      <c r="F217" s="151"/>
      <c r="G217" s="151"/>
      <c r="H217" s="150"/>
    </row>
    <row r="218" spans="1:8" ht="17.25" customHeight="1" hidden="1">
      <c r="A218" s="44"/>
      <c r="B218" s="47"/>
      <c r="C218" s="69"/>
      <c r="D218" s="69"/>
      <c r="E218" s="192" t="s">
        <v>132</v>
      </c>
      <c r="F218" s="151">
        <f>H218</f>
        <v>0</v>
      </c>
      <c r="G218" s="151"/>
      <c r="H218" s="150">
        <f>H220</f>
        <v>0</v>
      </c>
    </row>
    <row r="219" spans="1:8" ht="21" customHeight="1" hidden="1">
      <c r="A219" s="44"/>
      <c r="B219" s="47"/>
      <c r="C219" s="69"/>
      <c r="D219" s="69"/>
      <c r="E219" s="192" t="s">
        <v>339</v>
      </c>
      <c r="F219" s="151"/>
      <c r="G219" s="151"/>
      <c r="H219" s="150"/>
    </row>
    <row r="220" spans="1:8" ht="19.5" customHeight="1" hidden="1">
      <c r="A220" s="44"/>
      <c r="B220" s="47"/>
      <c r="C220" s="69"/>
      <c r="D220" s="69"/>
      <c r="E220" s="192" t="s">
        <v>133</v>
      </c>
      <c r="F220" s="151">
        <f>H220</f>
        <v>0</v>
      </c>
      <c r="G220" s="151"/>
      <c r="H220" s="150">
        <f>H222</f>
        <v>0</v>
      </c>
    </row>
    <row r="221" spans="1:8" ht="15" customHeight="1" hidden="1">
      <c r="A221" s="44"/>
      <c r="B221" s="47"/>
      <c r="C221" s="69"/>
      <c r="D221" s="69"/>
      <c r="E221" s="172" t="s">
        <v>339</v>
      </c>
      <c r="F221" s="151"/>
      <c r="G221" s="151"/>
      <c r="H221" s="150"/>
    </row>
    <row r="222" spans="1:8" ht="19.5" customHeight="1" hidden="1">
      <c r="A222" s="44"/>
      <c r="B222" s="47"/>
      <c r="C222" s="69"/>
      <c r="D222" s="69"/>
      <c r="E222" s="324" t="s">
        <v>436</v>
      </c>
      <c r="F222" s="151">
        <f>H222</f>
        <v>0</v>
      </c>
      <c r="G222" s="151"/>
      <c r="H222" s="150">
        <v>0</v>
      </c>
    </row>
    <row r="223" spans="1:8" ht="29.25" customHeight="1">
      <c r="A223" s="347"/>
      <c r="B223" s="47"/>
      <c r="C223" s="69"/>
      <c r="D223" s="69"/>
      <c r="E223" s="309" t="s">
        <v>440</v>
      </c>
      <c r="F223" s="274">
        <f>G223</f>
        <v>31810</v>
      </c>
      <c r="G223" s="274">
        <f>G224+G227</f>
        <v>31810</v>
      </c>
      <c r="H223" s="150"/>
    </row>
    <row r="224" spans="1:8" ht="29.25" customHeight="1">
      <c r="A224" s="347"/>
      <c r="B224" s="47"/>
      <c r="C224" s="69"/>
      <c r="D224" s="69"/>
      <c r="E224" s="377" t="s">
        <v>490</v>
      </c>
      <c r="F224" s="274">
        <f>G224</f>
        <v>7000</v>
      </c>
      <c r="G224" s="274">
        <f>G226</f>
        <v>7000</v>
      </c>
      <c r="H224" s="150"/>
    </row>
    <row r="225" spans="1:8" ht="21" customHeight="1">
      <c r="A225" s="347"/>
      <c r="B225" s="47"/>
      <c r="C225" s="69"/>
      <c r="D225" s="69"/>
      <c r="E225" s="376" t="s">
        <v>339</v>
      </c>
      <c r="F225" s="274"/>
      <c r="G225" s="274"/>
      <c r="H225" s="150"/>
    </row>
    <row r="226" spans="1:8" ht="29.25" customHeight="1">
      <c r="A226" s="347"/>
      <c r="B226" s="47"/>
      <c r="C226" s="69"/>
      <c r="D226" s="69"/>
      <c r="E226" s="376" t="s">
        <v>491</v>
      </c>
      <c r="F226" s="274">
        <f>G226</f>
        <v>7000</v>
      </c>
      <c r="G226" s="274">
        <v>7000</v>
      </c>
      <c r="H226" s="150"/>
    </row>
    <row r="227" spans="1:8" ht="27" customHeight="1">
      <c r="A227" s="347"/>
      <c r="B227" s="47"/>
      <c r="C227" s="69"/>
      <c r="D227" s="69"/>
      <c r="E227" s="310" t="s">
        <v>447</v>
      </c>
      <c r="F227" s="274">
        <f>G227</f>
        <v>24810</v>
      </c>
      <c r="G227" s="274">
        <f>G228+G229</f>
        <v>24810</v>
      </c>
      <c r="H227" s="150"/>
    </row>
    <row r="228" spans="1:8" ht="27" customHeight="1">
      <c r="A228" s="347"/>
      <c r="B228" s="47"/>
      <c r="C228" s="69"/>
      <c r="D228" s="69"/>
      <c r="E228" s="322" t="s">
        <v>446</v>
      </c>
      <c r="F228" s="274">
        <f>G228</f>
        <v>12000</v>
      </c>
      <c r="G228" s="274">
        <v>12000</v>
      </c>
      <c r="H228" s="150"/>
    </row>
    <row r="229" spans="1:8" ht="19.5" customHeight="1">
      <c r="A229" s="347"/>
      <c r="B229" s="47"/>
      <c r="C229" s="69"/>
      <c r="D229" s="69"/>
      <c r="E229" s="372" t="s">
        <v>442</v>
      </c>
      <c r="F229" s="345">
        <f>G229</f>
        <v>12810</v>
      </c>
      <c r="G229" s="345">
        <v>12810</v>
      </c>
      <c r="H229" s="150"/>
    </row>
    <row r="230" spans="1:8" ht="28.5">
      <c r="A230" s="135">
        <v>2560</v>
      </c>
      <c r="B230" s="45" t="s">
        <v>69</v>
      </c>
      <c r="C230" s="68">
        <v>6</v>
      </c>
      <c r="D230" s="68">
        <v>0</v>
      </c>
      <c r="E230" s="193" t="s">
        <v>359</v>
      </c>
      <c r="F230" s="200">
        <f>G230+H230</f>
        <v>58877</v>
      </c>
      <c r="G230" s="200">
        <f>G232+G240</f>
        <v>58877</v>
      </c>
      <c r="H230" s="279">
        <f>H240</f>
        <v>0</v>
      </c>
    </row>
    <row r="231" spans="1:8" s="11" customFormat="1" ht="14.25" customHeight="1">
      <c r="A231" s="135"/>
      <c r="B231" s="45"/>
      <c r="C231" s="68"/>
      <c r="D231" s="68"/>
      <c r="E231" s="172" t="s">
        <v>339</v>
      </c>
      <c r="F231" s="161"/>
      <c r="G231" s="161"/>
      <c r="H231" s="149"/>
    </row>
    <row r="232" spans="1:8" ht="28.5">
      <c r="A232" s="135">
        <v>2561</v>
      </c>
      <c r="B232" s="45" t="s">
        <v>69</v>
      </c>
      <c r="C232" s="68">
        <v>6</v>
      </c>
      <c r="D232" s="68">
        <v>1</v>
      </c>
      <c r="E232" s="197" t="s">
        <v>359</v>
      </c>
      <c r="F232" s="200">
        <f>G232+H232</f>
        <v>540</v>
      </c>
      <c r="G232" s="200">
        <f>G234</f>
        <v>540</v>
      </c>
      <c r="H232" s="148"/>
    </row>
    <row r="233" spans="1:8" ht="27.75" customHeight="1">
      <c r="A233" s="44"/>
      <c r="B233" s="47"/>
      <c r="C233" s="69"/>
      <c r="D233" s="69"/>
      <c r="E233" s="192" t="s">
        <v>347</v>
      </c>
      <c r="F233" s="151"/>
      <c r="G233" s="151"/>
      <c r="H233" s="150"/>
    </row>
    <row r="234" spans="1:8" ht="23.25" customHeight="1">
      <c r="A234" s="44"/>
      <c r="B234" s="47"/>
      <c r="C234" s="69"/>
      <c r="D234" s="69"/>
      <c r="E234" s="333" t="s">
        <v>103</v>
      </c>
      <c r="F234" s="274">
        <f>F235</f>
        <v>540</v>
      </c>
      <c r="G234" s="274">
        <f>G235</f>
        <v>540</v>
      </c>
      <c r="H234" s="150"/>
    </row>
    <row r="235" spans="1:8" ht="21" customHeight="1">
      <c r="A235" s="44"/>
      <c r="B235" s="47"/>
      <c r="C235" s="69"/>
      <c r="D235" s="69"/>
      <c r="E235" s="333" t="s">
        <v>104</v>
      </c>
      <c r="F235" s="274">
        <f>F236</f>
        <v>540</v>
      </c>
      <c r="G235" s="274">
        <f>G236</f>
        <v>540</v>
      </c>
      <c r="H235" s="150"/>
    </row>
    <row r="236" spans="1:8" ht="28.5">
      <c r="A236" s="44"/>
      <c r="B236" s="47"/>
      <c r="C236" s="69"/>
      <c r="D236" s="69"/>
      <c r="E236" s="333" t="s">
        <v>108</v>
      </c>
      <c r="F236" s="274">
        <f>F238</f>
        <v>540</v>
      </c>
      <c r="G236" s="274">
        <f>G238</f>
        <v>540</v>
      </c>
      <c r="H236" s="150"/>
    </row>
    <row r="237" spans="1:8" ht="15">
      <c r="A237" s="44"/>
      <c r="B237" s="47"/>
      <c r="C237" s="69"/>
      <c r="D237" s="69"/>
      <c r="E237" s="191" t="s">
        <v>109</v>
      </c>
      <c r="F237" s="151"/>
      <c r="G237" s="151"/>
      <c r="H237" s="150"/>
    </row>
    <row r="238" spans="1:8" ht="28.5">
      <c r="A238" s="44"/>
      <c r="B238" s="47"/>
      <c r="C238" s="69"/>
      <c r="D238" s="69"/>
      <c r="E238" s="197" t="s">
        <v>117</v>
      </c>
      <c r="F238" s="274">
        <f>F239</f>
        <v>540</v>
      </c>
      <c r="G238" s="274">
        <f>G239</f>
        <v>540</v>
      </c>
      <c r="H238" s="150"/>
    </row>
    <row r="239" spans="1:8" ht="20.25" customHeight="1">
      <c r="A239" s="44"/>
      <c r="B239" s="47"/>
      <c r="C239" s="69"/>
      <c r="D239" s="69"/>
      <c r="E239" s="371" t="s">
        <v>122</v>
      </c>
      <c r="F239" s="274">
        <f>G239+H239</f>
        <v>540</v>
      </c>
      <c r="G239" s="274">
        <v>540</v>
      </c>
      <c r="H239" s="150"/>
    </row>
    <row r="240" spans="1:8" ht="32.25" customHeight="1">
      <c r="A240" s="135">
        <v>2561</v>
      </c>
      <c r="B240" s="45" t="s">
        <v>69</v>
      </c>
      <c r="C240" s="68">
        <v>6</v>
      </c>
      <c r="D240" s="68">
        <v>1</v>
      </c>
      <c r="E240" s="197" t="s">
        <v>359</v>
      </c>
      <c r="F240" s="274">
        <f>G240+H240</f>
        <v>58337</v>
      </c>
      <c r="G240" s="274">
        <f>G242</f>
        <v>58337</v>
      </c>
      <c r="H240" s="280">
        <f>H252</f>
        <v>0</v>
      </c>
    </row>
    <row r="241" spans="1:8" ht="27.75" customHeight="1">
      <c r="A241" s="44"/>
      <c r="B241" s="47"/>
      <c r="C241" s="69"/>
      <c r="D241" s="69"/>
      <c r="E241" s="192" t="s">
        <v>347</v>
      </c>
      <c r="F241" s="198"/>
      <c r="G241" s="198"/>
      <c r="H241" s="150"/>
    </row>
    <row r="242" spans="1:8" ht="22.5" customHeight="1">
      <c r="A242" s="44"/>
      <c r="B242" s="47"/>
      <c r="C242" s="69"/>
      <c r="D242" s="69"/>
      <c r="E242" s="333" t="s">
        <v>103</v>
      </c>
      <c r="F242" s="274">
        <f>G242+H242</f>
        <v>58337</v>
      </c>
      <c r="G242" s="274">
        <f>G243</f>
        <v>58337</v>
      </c>
      <c r="H242" s="280">
        <f>H252</f>
        <v>0</v>
      </c>
    </row>
    <row r="243" spans="1:8" ht="22.5" customHeight="1">
      <c r="A243" s="44"/>
      <c r="B243" s="47"/>
      <c r="C243" s="69"/>
      <c r="D243" s="69"/>
      <c r="E243" s="333" t="s">
        <v>104</v>
      </c>
      <c r="F243" s="274">
        <f>G243</f>
        <v>58337</v>
      </c>
      <c r="G243" s="274">
        <f>G244+G249</f>
        <v>58337</v>
      </c>
      <c r="H243" s="280"/>
    </row>
    <row r="244" spans="1:8" ht="22.5" customHeight="1">
      <c r="A244" s="44"/>
      <c r="B244" s="47"/>
      <c r="C244" s="69"/>
      <c r="D244" s="69"/>
      <c r="E244" s="334" t="s">
        <v>154</v>
      </c>
      <c r="F244" s="274">
        <f>G244</f>
        <v>51537</v>
      </c>
      <c r="G244" s="274">
        <f>G246</f>
        <v>51537</v>
      </c>
      <c r="H244" s="280"/>
    </row>
    <row r="245" spans="1:8" ht="18" customHeight="1">
      <c r="A245" s="44"/>
      <c r="B245" s="47"/>
      <c r="C245" s="69"/>
      <c r="D245" s="69"/>
      <c r="E245" s="172" t="s">
        <v>144</v>
      </c>
      <c r="F245" s="274"/>
      <c r="G245" s="274"/>
      <c r="H245" s="280"/>
    </row>
    <row r="246" spans="1:8" ht="31.5" customHeight="1">
      <c r="A246" s="44"/>
      <c r="B246" s="47"/>
      <c r="C246" s="69"/>
      <c r="D246" s="69"/>
      <c r="E246" s="287" t="s">
        <v>155</v>
      </c>
      <c r="F246" s="274">
        <f>G246</f>
        <v>51537</v>
      </c>
      <c r="G246" s="274">
        <f>G248</f>
        <v>51537</v>
      </c>
      <c r="H246" s="280"/>
    </row>
    <row r="247" spans="1:8" ht="18" customHeight="1">
      <c r="A247" s="44"/>
      <c r="B247" s="47"/>
      <c r="C247" s="69"/>
      <c r="D247" s="69"/>
      <c r="E247" s="172" t="s">
        <v>339</v>
      </c>
      <c r="F247" s="274"/>
      <c r="G247" s="274"/>
      <c r="H247" s="280"/>
    </row>
    <row r="248" spans="1:8" ht="32.25" customHeight="1">
      <c r="A248" s="44"/>
      <c r="B248" s="47"/>
      <c r="C248" s="69"/>
      <c r="D248" s="69"/>
      <c r="E248" s="192" t="s">
        <v>156</v>
      </c>
      <c r="F248" s="274">
        <f>G248</f>
        <v>51537</v>
      </c>
      <c r="G248" s="274">
        <v>51537</v>
      </c>
      <c r="H248" s="280"/>
    </row>
    <row r="249" spans="1:8" ht="27">
      <c r="A249" s="44"/>
      <c r="B249" s="47"/>
      <c r="C249" s="69"/>
      <c r="D249" s="69"/>
      <c r="E249" s="309" t="s">
        <v>440</v>
      </c>
      <c r="F249" s="274">
        <f>G249</f>
        <v>6800</v>
      </c>
      <c r="G249" s="274">
        <f>G250</f>
        <v>6800</v>
      </c>
      <c r="H249" s="280"/>
    </row>
    <row r="250" spans="1:8" ht="27">
      <c r="A250" s="44"/>
      <c r="B250" s="47"/>
      <c r="C250" s="69"/>
      <c r="D250" s="69"/>
      <c r="E250" s="310" t="s">
        <v>447</v>
      </c>
      <c r="F250" s="274">
        <f>G250</f>
        <v>6800</v>
      </c>
      <c r="G250" s="274">
        <f>G251</f>
        <v>6800</v>
      </c>
      <c r="H250" s="280"/>
    </row>
    <row r="251" spans="1:8" ht="15">
      <c r="A251" s="44"/>
      <c r="B251" s="47"/>
      <c r="C251" s="69"/>
      <c r="D251" s="69"/>
      <c r="E251" s="328" t="s">
        <v>442</v>
      </c>
      <c r="F251" s="345">
        <f>G251</f>
        <v>6800</v>
      </c>
      <c r="G251" s="345">
        <v>6800</v>
      </c>
      <c r="H251" s="158"/>
    </row>
    <row r="252" spans="1:8" ht="15">
      <c r="A252" s="44"/>
      <c r="B252" s="47"/>
      <c r="C252" s="69"/>
      <c r="D252" s="69"/>
      <c r="E252" s="335" t="s">
        <v>131</v>
      </c>
      <c r="F252" s="274">
        <f>H252</f>
        <v>0</v>
      </c>
      <c r="G252" s="274"/>
      <c r="H252" s="280">
        <f>H254</f>
        <v>0</v>
      </c>
    </row>
    <row r="253" spans="1:8" ht="15">
      <c r="A253" s="44"/>
      <c r="B253" s="47"/>
      <c r="C253" s="69"/>
      <c r="D253" s="69"/>
      <c r="E253" s="192" t="s">
        <v>109</v>
      </c>
      <c r="F253" s="198"/>
      <c r="G253" s="198"/>
      <c r="H253" s="150"/>
    </row>
    <row r="254" spans="1:8" ht="15">
      <c r="A254" s="44"/>
      <c r="B254" s="47"/>
      <c r="C254" s="69"/>
      <c r="D254" s="69"/>
      <c r="E254" s="197" t="s">
        <v>132</v>
      </c>
      <c r="F254" s="274">
        <f>H254</f>
        <v>0</v>
      </c>
      <c r="G254" s="274"/>
      <c r="H254" s="280">
        <f>H256</f>
        <v>0</v>
      </c>
    </row>
    <row r="255" spans="1:8" ht="15">
      <c r="A255" s="44"/>
      <c r="B255" s="47"/>
      <c r="C255" s="69"/>
      <c r="D255" s="69"/>
      <c r="E255" s="192" t="s">
        <v>339</v>
      </c>
      <c r="F255" s="198"/>
      <c r="G255" s="198"/>
      <c r="H255" s="150"/>
    </row>
    <row r="256" spans="1:8" ht="15">
      <c r="A256" s="44"/>
      <c r="B256" s="47"/>
      <c r="C256" s="69"/>
      <c r="D256" s="69"/>
      <c r="E256" s="197" t="s">
        <v>138</v>
      </c>
      <c r="F256" s="274">
        <f>H256</f>
        <v>0</v>
      </c>
      <c r="G256" s="274"/>
      <c r="H256" s="152">
        <f>H258</f>
        <v>0</v>
      </c>
    </row>
    <row r="257" spans="1:8" ht="15">
      <c r="A257" s="44"/>
      <c r="B257" s="47"/>
      <c r="C257" s="69"/>
      <c r="D257" s="69"/>
      <c r="E257" s="195" t="s">
        <v>339</v>
      </c>
      <c r="F257" s="198"/>
      <c r="G257" s="198"/>
      <c r="H257" s="150"/>
    </row>
    <row r="258" spans="1:8" ht="17.25" customHeight="1">
      <c r="A258" s="44"/>
      <c r="B258" s="47"/>
      <c r="C258" s="69"/>
      <c r="D258" s="69"/>
      <c r="E258" s="192" t="s">
        <v>139</v>
      </c>
      <c r="F258" s="274">
        <f>H258</f>
        <v>0</v>
      </c>
      <c r="G258" s="274"/>
      <c r="H258" s="152">
        <v>0</v>
      </c>
    </row>
    <row r="259" spans="1:8" s="26" customFormat="1" ht="50.25" customHeight="1">
      <c r="A259" s="330">
        <v>2600</v>
      </c>
      <c r="B259" s="45" t="s">
        <v>70</v>
      </c>
      <c r="C259" s="68">
        <v>0</v>
      </c>
      <c r="D259" s="68">
        <v>0</v>
      </c>
      <c r="E259" s="171" t="s">
        <v>165</v>
      </c>
      <c r="F259" s="200">
        <f>G259+H259</f>
        <v>34455</v>
      </c>
      <c r="G259" s="200">
        <f>G285</f>
        <v>24375</v>
      </c>
      <c r="H259" s="279">
        <f>H261+H274</f>
        <v>10080</v>
      </c>
    </row>
    <row r="260" spans="1:8" ht="15.75" customHeight="1">
      <c r="A260" s="135"/>
      <c r="B260" s="45"/>
      <c r="C260" s="68"/>
      <c r="D260" s="68"/>
      <c r="E260" s="172" t="s">
        <v>337</v>
      </c>
      <c r="F260" s="151"/>
      <c r="G260" s="151"/>
      <c r="H260" s="150"/>
    </row>
    <row r="261" spans="1:8" ht="15.75" customHeight="1">
      <c r="A261" s="44">
        <v>2610</v>
      </c>
      <c r="B261" s="354" t="s">
        <v>70</v>
      </c>
      <c r="C261" s="269" t="s">
        <v>17</v>
      </c>
      <c r="D261" s="45" t="s">
        <v>16</v>
      </c>
      <c r="E261" s="355" t="s">
        <v>360</v>
      </c>
      <c r="F261" s="274">
        <f>G261+H261</f>
        <v>5280</v>
      </c>
      <c r="G261" s="177"/>
      <c r="H261" s="280">
        <f>H263</f>
        <v>5280</v>
      </c>
    </row>
    <row r="262" spans="1:8" ht="15.75" customHeight="1">
      <c r="A262" s="44"/>
      <c r="B262" s="354"/>
      <c r="C262" s="269"/>
      <c r="D262" s="45"/>
      <c r="E262" s="356" t="s">
        <v>339</v>
      </c>
      <c r="F262" s="274"/>
      <c r="G262" s="177"/>
      <c r="H262" s="280"/>
    </row>
    <row r="263" spans="1:8" ht="15.75" customHeight="1">
      <c r="A263" s="135">
        <v>2611</v>
      </c>
      <c r="B263" s="354" t="s">
        <v>70</v>
      </c>
      <c r="C263" s="269" t="s">
        <v>17</v>
      </c>
      <c r="D263" s="45" t="s">
        <v>17</v>
      </c>
      <c r="E263" s="334" t="s">
        <v>361</v>
      </c>
      <c r="F263" s="274">
        <f>G263+H263</f>
        <v>5280</v>
      </c>
      <c r="G263" s="177"/>
      <c r="H263" s="280">
        <f>H264</f>
        <v>5280</v>
      </c>
    </row>
    <row r="264" spans="1:8" ht="15.75" customHeight="1">
      <c r="A264" s="44"/>
      <c r="B264" s="357"/>
      <c r="C264" s="268"/>
      <c r="D264" s="47"/>
      <c r="E264" s="333" t="s">
        <v>103</v>
      </c>
      <c r="F264" s="274">
        <f>H264</f>
        <v>5280</v>
      </c>
      <c r="G264" s="177"/>
      <c r="H264" s="280">
        <f>H265</f>
        <v>5280</v>
      </c>
    </row>
    <row r="265" spans="1:8" ht="15.75" customHeight="1">
      <c r="A265" s="135"/>
      <c r="B265" s="45"/>
      <c r="C265" s="68"/>
      <c r="D265" s="68"/>
      <c r="E265" s="197" t="s">
        <v>131</v>
      </c>
      <c r="F265" s="274">
        <f>H265</f>
        <v>5280</v>
      </c>
      <c r="G265" s="177"/>
      <c r="H265" s="280">
        <f>H267</f>
        <v>5280</v>
      </c>
    </row>
    <row r="266" spans="1:8" ht="15.75" customHeight="1">
      <c r="A266" s="135"/>
      <c r="B266" s="45"/>
      <c r="C266" s="68"/>
      <c r="D266" s="68"/>
      <c r="E266" s="192" t="s">
        <v>109</v>
      </c>
      <c r="F266" s="274"/>
      <c r="G266" s="177"/>
      <c r="H266" s="280"/>
    </row>
    <row r="267" spans="1:8" ht="15.75" customHeight="1">
      <c r="A267" s="135"/>
      <c r="B267" s="45"/>
      <c r="C267" s="68"/>
      <c r="D267" s="68"/>
      <c r="E267" s="197" t="s">
        <v>132</v>
      </c>
      <c r="F267" s="274">
        <f>H267</f>
        <v>5280</v>
      </c>
      <c r="G267" s="177"/>
      <c r="H267" s="280">
        <f>H269</f>
        <v>5280</v>
      </c>
    </row>
    <row r="268" spans="1:8" ht="15.75" customHeight="1">
      <c r="A268" s="135"/>
      <c r="B268" s="45"/>
      <c r="C268" s="68"/>
      <c r="D268" s="68"/>
      <c r="E268" s="192" t="s">
        <v>339</v>
      </c>
      <c r="F268" s="274"/>
      <c r="G268" s="177"/>
      <c r="H268" s="280"/>
    </row>
    <row r="269" spans="1:8" ht="15.75" customHeight="1">
      <c r="A269" s="135"/>
      <c r="B269" s="45"/>
      <c r="C269" s="68"/>
      <c r="D269" s="68"/>
      <c r="E269" s="197" t="s">
        <v>138</v>
      </c>
      <c r="F269" s="274">
        <f>H269</f>
        <v>5280</v>
      </c>
      <c r="G269" s="177"/>
      <c r="H269" s="280">
        <f>H270</f>
        <v>5280</v>
      </c>
    </row>
    <row r="270" spans="1:8" ht="15.75" customHeight="1">
      <c r="A270" s="135"/>
      <c r="B270" s="45"/>
      <c r="C270" s="68"/>
      <c r="D270" s="68"/>
      <c r="E270" s="192" t="s">
        <v>139</v>
      </c>
      <c r="F270" s="274">
        <f>H270</f>
        <v>5280</v>
      </c>
      <c r="G270" s="177"/>
      <c r="H270" s="280">
        <f>H271</f>
        <v>5280</v>
      </c>
    </row>
    <row r="271" spans="1:8" ht="15.75" customHeight="1">
      <c r="A271" s="135"/>
      <c r="B271" s="45"/>
      <c r="C271" s="68"/>
      <c r="D271" s="68"/>
      <c r="E271" s="197" t="s">
        <v>140</v>
      </c>
      <c r="F271" s="274">
        <f>H271</f>
        <v>5280</v>
      </c>
      <c r="G271" s="177"/>
      <c r="H271" s="280">
        <f>H273</f>
        <v>5280</v>
      </c>
    </row>
    <row r="272" spans="1:8" ht="15.75" customHeight="1">
      <c r="A272" s="135"/>
      <c r="B272" s="45"/>
      <c r="C272" s="68"/>
      <c r="D272" s="68"/>
      <c r="E272" s="195" t="s">
        <v>339</v>
      </c>
      <c r="F272" s="274"/>
      <c r="G272" s="177"/>
      <c r="H272" s="280"/>
    </row>
    <row r="273" spans="1:8" ht="15.75" customHeight="1">
      <c r="A273" s="135"/>
      <c r="B273" s="45"/>
      <c r="C273" s="68"/>
      <c r="D273" s="68"/>
      <c r="E273" s="192" t="s">
        <v>141</v>
      </c>
      <c r="F273" s="274">
        <f>H273</f>
        <v>5280</v>
      </c>
      <c r="G273" s="177"/>
      <c r="H273" s="280">
        <v>5280</v>
      </c>
    </row>
    <row r="274" spans="1:8" ht="15.75" customHeight="1">
      <c r="A274" s="44">
        <v>2630</v>
      </c>
      <c r="B274" s="357" t="s">
        <v>70</v>
      </c>
      <c r="C274" s="268" t="s">
        <v>401</v>
      </c>
      <c r="D274" s="47" t="s">
        <v>16</v>
      </c>
      <c r="E274" s="334" t="s">
        <v>460</v>
      </c>
      <c r="F274" s="274">
        <f>H274</f>
        <v>4800</v>
      </c>
      <c r="G274" s="177"/>
      <c r="H274" s="280">
        <f>H276</f>
        <v>4800</v>
      </c>
    </row>
    <row r="275" spans="1:8" ht="15.75" customHeight="1">
      <c r="A275" s="44"/>
      <c r="B275" s="357"/>
      <c r="C275" s="268"/>
      <c r="D275" s="47"/>
      <c r="E275" s="356" t="s">
        <v>461</v>
      </c>
      <c r="F275" s="274"/>
      <c r="G275" s="177"/>
      <c r="H275" s="280"/>
    </row>
    <row r="276" spans="1:8" ht="15.75" customHeight="1">
      <c r="A276" s="135">
        <v>2631</v>
      </c>
      <c r="B276" s="354" t="s">
        <v>70</v>
      </c>
      <c r="C276" s="269" t="s">
        <v>401</v>
      </c>
      <c r="D276" s="45" t="s">
        <v>17</v>
      </c>
      <c r="E276" s="334" t="s">
        <v>460</v>
      </c>
      <c r="F276" s="274">
        <f>H276</f>
        <v>4800</v>
      </c>
      <c r="G276" s="177"/>
      <c r="H276" s="280">
        <f>H277</f>
        <v>4800</v>
      </c>
    </row>
    <row r="277" spans="1:8" ht="15.75" customHeight="1">
      <c r="A277" s="44"/>
      <c r="B277" s="357"/>
      <c r="C277" s="268"/>
      <c r="D277" s="47"/>
      <c r="E277" s="333" t="s">
        <v>103</v>
      </c>
      <c r="F277" s="274">
        <f>H277</f>
        <v>4800</v>
      </c>
      <c r="G277" s="177"/>
      <c r="H277" s="280">
        <f>H278</f>
        <v>4800</v>
      </c>
    </row>
    <row r="278" spans="1:8" ht="21.75" customHeight="1">
      <c r="A278" s="44"/>
      <c r="B278" s="357"/>
      <c r="C278" s="47"/>
      <c r="D278" s="47"/>
      <c r="E278" s="197" t="s">
        <v>131</v>
      </c>
      <c r="F278" s="274">
        <f>H278</f>
        <v>4800</v>
      </c>
      <c r="G278" s="177"/>
      <c r="H278" s="280">
        <f>H280</f>
        <v>4800</v>
      </c>
    </row>
    <row r="279" spans="1:8" ht="15.75" customHeight="1">
      <c r="A279" s="44"/>
      <c r="B279" s="357"/>
      <c r="C279" s="47"/>
      <c r="D279" s="47"/>
      <c r="E279" s="192" t="s">
        <v>109</v>
      </c>
      <c r="F279" s="274"/>
      <c r="G279" s="177"/>
      <c r="H279" s="280"/>
    </row>
    <row r="280" spans="1:8" ht="15.75" customHeight="1">
      <c r="A280" s="44"/>
      <c r="B280" s="357"/>
      <c r="C280" s="47"/>
      <c r="D280" s="47"/>
      <c r="E280" s="197" t="s">
        <v>132</v>
      </c>
      <c r="F280" s="274">
        <f>H280</f>
        <v>4800</v>
      </c>
      <c r="G280" s="177"/>
      <c r="H280" s="280">
        <f>H282</f>
        <v>4800</v>
      </c>
    </row>
    <row r="281" spans="1:8" ht="15.75" customHeight="1">
      <c r="A281" s="44"/>
      <c r="B281" s="357"/>
      <c r="C281" s="47"/>
      <c r="D281" s="47"/>
      <c r="E281" s="192" t="s">
        <v>339</v>
      </c>
      <c r="F281" s="274"/>
      <c r="G281" s="177"/>
      <c r="H281" s="280"/>
    </row>
    <row r="282" spans="1:8" ht="23.25" customHeight="1">
      <c r="A282" s="135"/>
      <c r="B282" s="45"/>
      <c r="C282" s="68"/>
      <c r="D282" s="68"/>
      <c r="E282" s="197" t="s">
        <v>140</v>
      </c>
      <c r="F282" s="274">
        <f>H282</f>
        <v>4800</v>
      </c>
      <c r="G282" s="177"/>
      <c r="H282" s="280">
        <f>H284</f>
        <v>4800</v>
      </c>
    </row>
    <row r="283" spans="1:8" ht="18.75" customHeight="1">
      <c r="A283" s="135"/>
      <c r="B283" s="45"/>
      <c r="C283" s="68"/>
      <c r="D283" s="68"/>
      <c r="E283" s="195" t="s">
        <v>339</v>
      </c>
      <c r="F283" s="274"/>
      <c r="G283" s="177"/>
      <c r="H283" s="280"/>
    </row>
    <row r="284" spans="1:8" ht="15.75" customHeight="1">
      <c r="A284" s="135"/>
      <c r="B284" s="45"/>
      <c r="C284" s="68"/>
      <c r="D284" s="68"/>
      <c r="E284" s="192" t="s">
        <v>141</v>
      </c>
      <c r="F284" s="274">
        <f>H284</f>
        <v>4800</v>
      </c>
      <c r="G284" s="177"/>
      <c r="H284" s="280">
        <v>4800</v>
      </c>
    </row>
    <row r="285" spans="1:8" ht="15">
      <c r="A285" s="135">
        <v>2640</v>
      </c>
      <c r="B285" s="45" t="s">
        <v>70</v>
      </c>
      <c r="C285" s="68">
        <v>4</v>
      </c>
      <c r="D285" s="68">
        <v>0</v>
      </c>
      <c r="E285" s="193" t="s">
        <v>362</v>
      </c>
      <c r="F285" s="200">
        <f>F287</f>
        <v>24375</v>
      </c>
      <c r="G285" s="200">
        <f>G287</f>
        <v>24375</v>
      </c>
      <c r="H285" s="280">
        <f>H287</f>
        <v>0</v>
      </c>
    </row>
    <row r="286" spans="1:8" s="11" customFormat="1" ht="16.5" customHeight="1">
      <c r="A286" s="135"/>
      <c r="B286" s="45"/>
      <c r="C286" s="68"/>
      <c r="D286" s="68"/>
      <c r="E286" s="172" t="s">
        <v>339</v>
      </c>
      <c r="F286" s="161"/>
      <c r="G286" s="161"/>
      <c r="H286" s="149"/>
    </row>
    <row r="287" spans="1:8" ht="15">
      <c r="A287" s="135">
        <v>2640</v>
      </c>
      <c r="B287" s="45" t="s">
        <v>70</v>
      </c>
      <c r="C287" s="68">
        <v>4</v>
      </c>
      <c r="D287" s="68">
        <v>1</v>
      </c>
      <c r="E287" s="193" t="s">
        <v>362</v>
      </c>
      <c r="F287" s="200">
        <f>F289</f>
        <v>24375</v>
      </c>
      <c r="G287" s="200">
        <f>G293+G296</f>
        <v>24375</v>
      </c>
      <c r="H287" s="279">
        <f>H289</f>
        <v>0</v>
      </c>
    </row>
    <row r="288" spans="1:8" ht="28.5" customHeight="1">
      <c r="A288" s="44"/>
      <c r="B288" s="47"/>
      <c r="C288" s="69"/>
      <c r="D288" s="69"/>
      <c r="E288" s="172" t="s">
        <v>347</v>
      </c>
      <c r="F288" s="151"/>
      <c r="G288" s="151"/>
      <c r="H288" s="150"/>
    </row>
    <row r="289" spans="1:8" ht="23.25" customHeight="1">
      <c r="A289" s="44"/>
      <c r="B289" s="47"/>
      <c r="C289" s="69"/>
      <c r="D289" s="69"/>
      <c r="E289" s="333" t="s">
        <v>103</v>
      </c>
      <c r="F289" s="274">
        <f>G289+H289</f>
        <v>24375</v>
      </c>
      <c r="G289" s="274">
        <f>G291+G296</f>
        <v>24375</v>
      </c>
      <c r="H289" s="280">
        <f>H299</f>
        <v>0</v>
      </c>
    </row>
    <row r="290" spans="1:8" ht="21" customHeight="1">
      <c r="A290" s="44"/>
      <c r="B290" s="47"/>
      <c r="C290" s="69"/>
      <c r="D290" s="69"/>
      <c r="E290" s="333" t="s">
        <v>104</v>
      </c>
      <c r="F290" s="274">
        <f>F291</f>
        <v>21000</v>
      </c>
      <c r="G290" s="274">
        <f>G291</f>
        <v>21000</v>
      </c>
      <c r="H290" s="152"/>
    </row>
    <row r="291" spans="1:8" ht="28.5">
      <c r="A291" s="44"/>
      <c r="B291" s="47"/>
      <c r="C291" s="69"/>
      <c r="D291" s="69"/>
      <c r="E291" s="333" t="s">
        <v>108</v>
      </c>
      <c r="F291" s="274">
        <f>G291+H291</f>
        <v>21000</v>
      </c>
      <c r="G291" s="274">
        <f>G293</f>
        <v>21000</v>
      </c>
      <c r="H291" s="152"/>
    </row>
    <row r="292" spans="1:8" ht="15">
      <c r="A292" s="44"/>
      <c r="B292" s="47"/>
      <c r="C292" s="69"/>
      <c r="D292" s="69"/>
      <c r="E292" s="172" t="s">
        <v>150</v>
      </c>
      <c r="F292" s="151"/>
      <c r="G292" s="151"/>
      <c r="H292" s="150"/>
    </row>
    <row r="293" spans="1:8" ht="15">
      <c r="A293" s="44"/>
      <c r="B293" s="47"/>
      <c r="C293" s="69"/>
      <c r="D293" s="69"/>
      <c r="E293" s="267" t="s">
        <v>110</v>
      </c>
      <c r="F293" s="274">
        <f>F295</f>
        <v>21000</v>
      </c>
      <c r="G293" s="274">
        <f>G295</f>
        <v>21000</v>
      </c>
      <c r="H293" s="150"/>
    </row>
    <row r="294" spans="1:8" ht="15">
      <c r="A294" s="44"/>
      <c r="B294" s="47"/>
      <c r="C294" s="69"/>
      <c r="D294" s="69"/>
      <c r="E294" s="191" t="s">
        <v>339</v>
      </c>
      <c r="F294" s="151"/>
      <c r="G294" s="151"/>
      <c r="H294" s="150"/>
    </row>
    <row r="295" spans="1:8" ht="15">
      <c r="A295" s="44"/>
      <c r="B295" s="47"/>
      <c r="C295" s="69"/>
      <c r="D295" s="69"/>
      <c r="E295" s="192" t="s">
        <v>111</v>
      </c>
      <c r="F295" s="274">
        <f>G295+H295</f>
        <v>21000</v>
      </c>
      <c r="G295" s="274">
        <v>21000</v>
      </c>
      <c r="H295" s="150"/>
    </row>
    <row r="296" spans="1:8" ht="27">
      <c r="A296" s="44"/>
      <c r="B296" s="47"/>
      <c r="C296" s="69"/>
      <c r="D296" s="69"/>
      <c r="E296" s="309" t="s">
        <v>440</v>
      </c>
      <c r="F296" s="274">
        <f>G296</f>
        <v>3375</v>
      </c>
      <c r="G296" s="274">
        <f>G297</f>
        <v>3375</v>
      </c>
      <c r="H296" s="150"/>
    </row>
    <row r="297" spans="1:8" ht="27">
      <c r="A297" s="44"/>
      <c r="B297" s="47"/>
      <c r="C297" s="69"/>
      <c r="D297" s="69"/>
      <c r="E297" s="310" t="s">
        <v>447</v>
      </c>
      <c r="F297" s="274">
        <f>G297</f>
        <v>3375</v>
      </c>
      <c r="G297" s="274">
        <f>G298</f>
        <v>3375</v>
      </c>
      <c r="H297" s="150"/>
    </row>
    <row r="298" spans="1:8" ht="14.25" customHeight="1">
      <c r="A298" s="44"/>
      <c r="B298" s="47"/>
      <c r="C298" s="69"/>
      <c r="D298" s="69"/>
      <c r="E298" s="325" t="s">
        <v>442</v>
      </c>
      <c r="F298" s="274">
        <f>G298</f>
        <v>3375</v>
      </c>
      <c r="G298" s="274">
        <v>3375</v>
      </c>
      <c r="H298" s="150"/>
    </row>
    <row r="299" spans="1:8" ht="15" hidden="1">
      <c r="A299" s="44"/>
      <c r="B299" s="47"/>
      <c r="C299" s="69"/>
      <c r="D299" s="69"/>
      <c r="E299" s="197" t="s">
        <v>131</v>
      </c>
      <c r="F299" s="274">
        <f>H299</f>
        <v>0</v>
      </c>
      <c r="G299" s="274"/>
      <c r="H299" s="280">
        <f>H301</f>
        <v>0</v>
      </c>
    </row>
    <row r="300" spans="1:8" ht="15" hidden="1">
      <c r="A300" s="44"/>
      <c r="B300" s="47"/>
      <c r="C300" s="69"/>
      <c r="D300" s="69"/>
      <c r="E300" s="192" t="s">
        <v>109</v>
      </c>
      <c r="F300" s="198"/>
      <c r="G300" s="198"/>
      <c r="H300" s="158"/>
    </row>
    <row r="301" spans="1:8" ht="15" hidden="1">
      <c r="A301" s="44"/>
      <c r="B301" s="47"/>
      <c r="C301" s="69"/>
      <c r="D301" s="69"/>
      <c r="E301" s="197" t="s">
        <v>132</v>
      </c>
      <c r="F301" s="274">
        <f>H301</f>
        <v>0</v>
      </c>
      <c r="G301" s="274"/>
      <c r="H301" s="280">
        <f>H303</f>
        <v>0</v>
      </c>
    </row>
    <row r="302" spans="1:8" ht="15" hidden="1">
      <c r="A302" s="44"/>
      <c r="B302" s="47"/>
      <c r="C302" s="69"/>
      <c r="D302" s="69"/>
      <c r="E302" s="192" t="s">
        <v>339</v>
      </c>
      <c r="F302" s="198"/>
      <c r="G302" s="198"/>
      <c r="H302" s="158"/>
    </row>
    <row r="303" spans="1:8" ht="15" hidden="1">
      <c r="A303" s="44"/>
      <c r="B303" s="47"/>
      <c r="C303" s="69"/>
      <c r="D303" s="69"/>
      <c r="E303" s="197" t="s">
        <v>138</v>
      </c>
      <c r="F303" s="274">
        <f>H303</f>
        <v>0</v>
      </c>
      <c r="G303" s="274"/>
      <c r="H303" s="280">
        <v>0</v>
      </c>
    </row>
    <row r="304" spans="1:8" ht="15" hidden="1">
      <c r="A304" s="44"/>
      <c r="B304" s="47"/>
      <c r="C304" s="69"/>
      <c r="D304" s="69"/>
      <c r="E304" s="195" t="s">
        <v>339</v>
      </c>
      <c r="F304" s="198"/>
      <c r="G304" s="198"/>
      <c r="H304" s="158"/>
    </row>
    <row r="305" spans="1:8" ht="15" hidden="1">
      <c r="A305" s="44"/>
      <c r="B305" s="47"/>
      <c r="C305" s="69"/>
      <c r="D305" s="69"/>
      <c r="E305" s="192" t="s">
        <v>139</v>
      </c>
      <c r="F305" s="198">
        <f>H305</f>
        <v>0</v>
      </c>
      <c r="G305" s="198"/>
      <c r="H305" s="158">
        <v>0</v>
      </c>
    </row>
    <row r="306" spans="1:8" ht="16.5">
      <c r="A306" s="48">
        <v>2700</v>
      </c>
      <c r="B306" s="390" t="s">
        <v>500</v>
      </c>
      <c r="C306" s="68">
        <v>0</v>
      </c>
      <c r="D306" s="382">
        <v>0</v>
      </c>
      <c r="E306" s="392" t="s">
        <v>502</v>
      </c>
      <c r="F306" s="274">
        <f>G306</f>
        <v>500</v>
      </c>
      <c r="G306" s="274">
        <f>G308</f>
        <v>500</v>
      </c>
      <c r="H306" s="158"/>
    </row>
    <row r="307" spans="1:8" ht="15">
      <c r="A307" s="393"/>
      <c r="B307" s="381"/>
      <c r="C307" s="394"/>
      <c r="D307" s="395"/>
      <c r="E307" s="384" t="s">
        <v>337</v>
      </c>
      <c r="F307" s="274"/>
      <c r="G307" s="274"/>
      <c r="H307" s="158"/>
    </row>
    <row r="308" spans="1:8" ht="15">
      <c r="A308" s="44">
        <v>2760</v>
      </c>
      <c r="B308" s="390" t="s">
        <v>500</v>
      </c>
      <c r="C308" s="68">
        <v>6</v>
      </c>
      <c r="D308" s="382">
        <v>0</v>
      </c>
      <c r="E308" s="385" t="s">
        <v>501</v>
      </c>
      <c r="F308" s="274">
        <f>G308</f>
        <v>500</v>
      </c>
      <c r="G308" s="274">
        <f>G310</f>
        <v>500</v>
      </c>
      <c r="H308" s="158"/>
    </row>
    <row r="309" spans="1:8" ht="15">
      <c r="A309" s="44"/>
      <c r="B309" s="381"/>
      <c r="C309" s="68"/>
      <c r="D309" s="382"/>
      <c r="E309" s="384" t="s">
        <v>339</v>
      </c>
      <c r="F309" s="274"/>
      <c r="G309" s="274"/>
      <c r="H309" s="158"/>
    </row>
    <row r="310" spans="1:8" ht="15">
      <c r="A310" s="44">
        <v>2762</v>
      </c>
      <c r="B310" s="391" t="s">
        <v>500</v>
      </c>
      <c r="C310" s="69">
        <v>6</v>
      </c>
      <c r="D310" s="387">
        <v>2</v>
      </c>
      <c r="E310" s="388" t="s">
        <v>501</v>
      </c>
      <c r="F310" s="274">
        <f>G310</f>
        <v>500</v>
      </c>
      <c r="G310" s="274">
        <f>G312</f>
        <v>500</v>
      </c>
      <c r="H310" s="158"/>
    </row>
    <row r="311" spans="1:8" ht="27">
      <c r="A311" s="44"/>
      <c r="B311" s="386"/>
      <c r="C311" s="69"/>
      <c r="D311" s="387"/>
      <c r="E311" s="384" t="s">
        <v>347</v>
      </c>
      <c r="F311" s="274"/>
      <c r="G311" s="274"/>
      <c r="H311" s="158"/>
    </row>
    <row r="312" spans="1:8" ht="28.5">
      <c r="A312" s="44"/>
      <c r="B312" s="47"/>
      <c r="C312" s="69"/>
      <c r="D312" s="69"/>
      <c r="E312" s="333" t="s">
        <v>108</v>
      </c>
      <c r="F312" s="274">
        <f>G312</f>
        <v>500</v>
      </c>
      <c r="G312" s="274">
        <f>G314</f>
        <v>500</v>
      </c>
      <c r="H312" s="158"/>
    </row>
    <row r="313" spans="1:8" ht="15">
      <c r="A313" s="44"/>
      <c r="B313" s="47"/>
      <c r="C313" s="69"/>
      <c r="D313" s="69"/>
      <c r="E313" s="191" t="s">
        <v>109</v>
      </c>
      <c r="F313" s="274"/>
      <c r="G313" s="274"/>
      <c r="H313" s="158"/>
    </row>
    <row r="314" spans="1:8" ht="28.5">
      <c r="A314" s="44"/>
      <c r="B314" s="47"/>
      <c r="C314" s="69"/>
      <c r="D314" s="69"/>
      <c r="E314" s="197" t="s">
        <v>117</v>
      </c>
      <c r="F314" s="274">
        <f>G314</f>
        <v>500</v>
      </c>
      <c r="G314" s="274">
        <f>G316</f>
        <v>500</v>
      </c>
      <c r="H314" s="158"/>
    </row>
    <row r="315" spans="1:8" ht="15">
      <c r="A315" s="44"/>
      <c r="B315" s="47"/>
      <c r="C315" s="69"/>
      <c r="D315" s="69"/>
      <c r="E315" s="192" t="s">
        <v>339</v>
      </c>
      <c r="F315" s="274"/>
      <c r="G315" s="274"/>
      <c r="H315" s="158"/>
    </row>
    <row r="316" spans="1:8" ht="15">
      <c r="A316" s="44"/>
      <c r="B316" s="47"/>
      <c r="C316" s="69"/>
      <c r="D316" s="69"/>
      <c r="E316" s="192" t="s">
        <v>121</v>
      </c>
      <c r="F316" s="274">
        <f>G316</f>
        <v>500</v>
      </c>
      <c r="G316" s="274">
        <v>500</v>
      </c>
      <c r="H316" s="158"/>
    </row>
    <row r="317" spans="1:8" ht="28.5">
      <c r="A317" s="135">
        <v>2800</v>
      </c>
      <c r="B317" s="45" t="s">
        <v>336</v>
      </c>
      <c r="C317" s="68">
        <v>0</v>
      </c>
      <c r="D317" s="68">
        <v>0</v>
      </c>
      <c r="E317" s="178" t="s">
        <v>164</v>
      </c>
      <c r="F317" s="200">
        <f>G317+H317</f>
        <v>251302.3</v>
      </c>
      <c r="G317" s="200">
        <f>G318+G338</f>
        <v>249302.3</v>
      </c>
      <c r="H317" s="279">
        <f>H338</f>
        <v>2000</v>
      </c>
    </row>
    <row r="318" spans="1:8" ht="15">
      <c r="A318" s="135">
        <v>2810</v>
      </c>
      <c r="B318" s="45" t="s">
        <v>71</v>
      </c>
      <c r="C318" s="68">
        <v>1</v>
      </c>
      <c r="D318" s="68">
        <v>0</v>
      </c>
      <c r="E318" s="174" t="s">
        <v>364</v>
      </c>
      <c r="F318" s="200">
        <f>F320</f>
        <v>10000</v>
      </c>
      <c r="G318" s="200">
        <f>G320</f>
        <v>10000</v>
      </c>
      <c r="H318" s="148"/>
    </row>
    <row r="319" spans="1:8" s="11" customFormat="1" ht="13.5" customHeight="1">
      <c r="A319" s="135"/>
      <c r="B319" s="45"/>
      <c r="C319" s="68"/>
      <c r="D319" s="68"/>
      <c r="E319" s="172" t="s">
        <v>339</v>
      </c>
      <c r="F319" s="196"/>
      <c r="G319" s="196"/>
      <c r="H319" s="148"/>
    </row>
    <row r="320" spans="1:8" ht="15">
      <c r="A320" s="135">
        <v>2811</v>
      </c>
      <c r="B320" s="45" t="s">
        <v>71</v>
      </c>
      <c r="C320" s="68">
        <v>1</v>
      </c>
      <c r="D320" s="68">
        <v>1</v>
      </c>
      <c r="E320" s="190" t="s">
        <v>364</v>
      </c>
      <c r="F320" s="200">
        <f>F322</f>
        <v>10000</v>
      </c>
      <c r="G320" s="200">
        <f>G322</f>
        <v>10000</v>
      </c>
      <c r="H320" s="148"/>
    </row>
    <row r="321" spans="1:8" ht="30.75" customHeight="1">
      <c r="A321" s="44"/>
      <c r="B321" s="47"/>
      <c r="C321" s="69"/>
      <c r="D321" s="69"/>
      <c r="E321" s="172" t="s">
        <v>347</v>
      </c>
      <c r="F321" s="151"/>
      <c r="G321" s="151"/>
      <c r="H321" s="150"/>
    </row>
    <row r="322" spans="1:8" ht="20.25" customHeight="1">
      <c r="A322" s="44"/>
      <c r="B322" s="47"/>
      <c r="C322" s="69"/>
      <c r="D322" s="69"/>
      <c r="E322" s="333" t="s">
        <v>103</v>
      </c>
      <c r="F322" s="274">
        <f>F323</f>
        <v>10000</v>
      </c>
      <c r="G322" s="274">
        <f>G323</f>
        <v>10000</v>
      </c>
      <c r="H322" s="150"/>
    </row>
    <row r="323" spans="1:8" ht="21.75" customHeight="1">
      <c r="A323" s="44"/>
      <c r="B323" s="47"/>
      <c r="C323" s="69"/>
      <c r="D323" s="69"/>
      <c r="E323" s="333" t="s">
        <v>104</v>
      </c>
      <c r="F323" s="274">
        <f>G323+H323</f>
        <v>10000</v>
      </c>
      <c r="G323" s="274">
        <f>G324+G333</f>
        <v>10000</v>
      </c>
      <c r="H323" s="150"/>
    </row>
    <row r="324" spans="1:8" ht="28.5">
      <c r="A324" s="44"/>
      <c r="B324" s="47"/>
      <c r="C324" s="69"/>
      <c r="D324" s="69"/>
      <c r="E324" s="333" t="s">
        <v>108</v>
      </c>
      <c r="F324" s="274">
        <f>G324</f>
        <v>6000</v>
      </c>
      <c r="G324" s="274">
        <f>G326+G329</f>
        <v>6000</v>
      </c>
      <c r="H324" s="150"/>
    </row>
    <row r="325" spans="1:8" ht="15">
      <c r="A325" s="44"/>
      <c r="B325" s="47"/>
      <c r="C325" s="69"/>
      <c r="D325" s="69"/>
      <c r="E325" s="191" t="s">
        <v>109</v>
      </c>
      <c r="F325" s="151"/>
      <c r="G325" s="151"/>
      <c r="H325" s="150"/>
    </row>
    <row r="326" spans="1:8" ht="28.5">
      <c r="A326" s="44"/>
      <c r="B326" s="47"/>
      <c r="C326" s="69"/>
      <c r="D326" s="69"/>
      <c r="E326" s="197" t="s">
        <v>117</v>
      </c>
      <c r="F326" s="274">
        <f>G326</f>
        <v>1700</v>
      </c>
      <c r="G326" s="274">
        <f>G328</f>
        <v>1700</v>
      </c>
      <c r="H326" s="150"/>
    </row>
    <row r="327" spans="1:12" ht="15">
      <c r="A327" s="44"/>
      <c r="B327" s="47"/>
      <c r="C327" s="69"/>
      <c r="D327" s="69"/>
      <c r="E327" s="192" t="s">
        <v>339</v>
      </c>
      <c r="F327" s="151"/>
      <c r="G327" s="151"/>
      <c r="H327" s="150"/>
      <c r="K327" s="373"/>
      <c r="L327" s="373"/>
    </row>
    <row r="328" spans="1:8" ht="15">
      <c r="A328" s="44"/>
      <c r="B328" s="47"/>
      <c r="C328" s="69"/>
      <c r="D328" s="69"/>
      <c r="E328" s="192" t="s">
        <v>122</v>
      </c>
      <c r="F328" s="274">
        <f>G328</f>
        <v>1700</v>
      </c>
      <c r="G328" s="274">
        <v>1700</v>
      </c>
      <c r="H328" s="150"/>
    </row>
    <row r="329" spans="1:8" ht="15">
      <c r="A329" s="44"/>
      <c r="B329" s="47"/>
      <c r="C329" s="69"/>
      <c r="D329" s="69"/>
      <c r="E329" s="197" t="s">
        <v>125</v>
      </c>
      <c r="F329" s="274">
        <f>G329</f>
        <v>4300</v>
      </c>
      <c r="G329" s="274">
        <f>G331+G332</f>
        <v>4300</v>
      </c>
      <c r="H329" s="150"/>
    </row>
    <row r="330" spans="1:8" ht="15">
      <c r="A330" s="44"/>
      <c r="B330" s="47"/>
      <c r="C330" s="69"/>
      <c r="D330" s="69"/>
      <c r="E330" s="160" t="s">
        <v>339</v>
      </c>
      <c r="F330" s="151"/>
      <c r="G330" s="151"/>
      <c r="H330" s="150"/>
    </row>
    <row r="331" spans="1:8" ht="15">
      <c r="A331" s="44"/>
      <c r="B331" s="47"/>
      <c r="C331" s="69"/>
      <c r="D331" s="69"/>
      <c r="E331" s="192" t="s">
        <v>128</v>
      </c>
      <c r="F331" s="375">
        <f>G331</f>
        <v>300</v>
      </c>
      <c r="G331" s="375">
        <v>300</v>
      </c>
      <c r="H331" s="150"/>
    </row>
    <row r="332" spans="1:8" ht="15">
      <c r="A332" s="44"/>
      <c r="B332" s="47"/>
      <c r="C332" s="69"/>
      <c r="D332" s="69"/>
      <c r="E332" s="192" t="s">
        <v>147</v>
      </c>
      <c r="F332" s="375">
        <f>G332+H332</f>
        <v>4000</v>
      </c>
      <c r="G332" s="375">
        <v>4000</v>
      </c>
      <c r="H332" s="150"/>
    </row>
    <row r="333" spans="1:8" ht="15">
      <c r="A333" s="44"/>
      <c r="B333" s="47"/>
      <c r="C333" s="69"/>
      <c r="D333" s="69"/>
      <c r="E333" s="339" t="s">
        <v>151</v>
      </c>
      <c r="F333" s="274">
        <f>G333</f>
        <v>4000</v>
      </c>
      <c r="G333" s="274">
        <v>4000</v>
      </c>
      <c r="H333" s="340"/>
    </row>
    <row r="334" spans="1:8" ht="15">
      <c r="A334" s="44"/>
      <c r="B334" s="47"/>
      <c r="C334" s="69"/>
      <c r="D334" s="69"/>
      <c r="E334" s="172" t="s">
        <v>144</v>
      </c>
      <c r="F334" s="341"/>
      <c r="G334" s="341"/>
      <c r="H334" s="150"/>
    </row>
    <row r="335" spans="1:8" ht="27">
      <c r="A335" s="44"/>
      <c r="B335" s="47"/>
      <c r="C335" s="69"/>
      <c r="D335" s="69"/>
      <c r="E335" s="287" t="s">
        <v>152</v>
      </c>
      <c r="F335" s="274">
        <f>F337</f>
        <v>4000</v>
      </c>
      <c r="G335" s="274">
        <f>G337</f>
        <v>4000</v>
      </c>
      <c r="H335" s="150"/>
    </row>
    <row r="336" spans="1:8" ht="15">
      <c r="A336" s="44"/>
      <c r="B336" s="47"/>
      <c r="C336" s="69"/>
      <c r="D336" s="69"/>
      <c r="E336" s="172" t="s">
        <v>339</v>
      </c>
      <c r="F336" s="151"/>
      <c r="G336" s="151"/>
      <c r="H336" s="150"/>
    </row>
    <row r="337" spans="1:8" ht="16.5" customHeight="1">
      <c r="A337" s="44"/>
      <c r="B337" s="47"/>
      <c r="C337" s="69"/>
      <c r="D337" s="69"/>
      <c r="E337" s="195" t="s">
        <v>153</v>
      </c>
      <c r="F337" s="274">
        <f>G337+H337</f>
        <v>4000</v>
      </c>
      <c r="G337" s="274">
        <v>4000</v>
      </c>
      <c r="H337" s="150"/>
    </row>
    <row r="338" spans="1:8" ht="15">
      <c r="A338" s="135">
        <v>2820</v>
      </c>
      <c r="B338" s="45" t="s">
        <v>71</v>
      </c>
      <c r="C338" s="68">
        <v>2</v>
      </c>
      <c r="D338" s="68">
        <v>0</v>
      </c>
      <c r="E338" s="174" t="s">
        <v>365</v>
      </c>
      <c r="F338" s="200">
        <f>G338+H338</f>
        <v>241302.3</v>
      </c>
      <c r="G338" s="200">
        <f>G340+G359+G375+G390</f>
        <v>239302.3</v>
      </c>
      <c r="H338" s="280">
        <f>H340+H359</f>
        <v>2000</v>
      </c>
    </row>
    <row r="339" spans="1:8" s="11" customFormat="1" ht="13.5" customHeight="1">
      <c r="A339" s="135"/>
      <c r="B339" s="45"/>
      <c r="C339" s="68"/>
      <c r="D339" s="68"/>
      <c r="E339" s="172" t="s">
        <v>339</v>
      </c>
      <c r="F339" s="161"/>
      <c r="G339" s="161"/>
      <c r="H339" s="150"/>
    </row>
    <row r="340" spans="1:8" ht="15">
      <c r="A340" s="135">
        <v>2821</v>
      </c>
      <c r="B340" s="45" t="s">
        <v>71</v>
      </c>
      <c r="C340" s="68">
        <v>2</v>
      </c>
      <c r="D340" s="68">
        <v>1</v>
      </c>
      <c r="E340" s="190" t="s">
        <v>366</v>
      </c>
      <c r="F340" s="274">
        <f>G340+H340</f>
        <v>71955</v>
      </c>
      <c r="G340" s="274">
        <f>G342</f>
        <v>70955</v>
      </c>
      <c r="H340" s="280">
        <f>H352</f>
        <v>1000</v>
      </c>
    </row>
    <row r="341" spans="1:8" ht="27">
      <c r="A341" s="44"/>
      <c r="B341" s="47"/>
      <c r="C341" s="69"/>
      <c r="D341" s="69"/>
      <c r="E341" s="172" t="s">
        <v>347</v>
      </c>
      <c r="F341" s="274"/>
      <c r="G341" s="274"/>
      <c r="H341" s="158"/>
    </row>
    <row r="342" spans="1:8" ht="20.25" customHeight="1">
      <c r="A342" s="44"/>
      <c r="B342" s="47"/>
      <c r="C342" s="69"/>
      <c r="D342" s="69"/>
      <c r="E342" s="333" t="s">
        <v>103</v>
      </c>
      <c r="F342" s="274">
        <f>G342+H342</f>
        <v>70955</v>
      </c>
      <c r="G342" s="274">
        <f>G343</f>
        <v>70955</v>
      </c>
      <c r="H342" s="158"/>
    </row>
    <row r="343" spans="1:8" ht="19.5" customHeight="1">
      <c r="A343" s="44"/>
      <c r="B343" s="47"/>
      <c r="C343" s="69"/>
      <c r="D343" s="69"/>
      <c r="E343" s="333" t="s">
        <v>104</v>
      </c>
      <c r="F343" s="274">
        <f>F344</f>
        <v>69955</v>
      </c>
      <c r="G343" s="274">
        <f>G344+G349</f>
        <v>70955</v>
      </c>
      <c r="H343" s="150"/>
    </row>
    <row r="344" spans="1:8" ht="15">
      <c r="A344" s="44"/>
      <c r="B344" s="47"/>
      <c r="C344" s="69"/>
      <c r="D344" s="69"/>
      <c r="E344" s="334" t="s">
        <v>154</v>
      </c>
      <c r="F344" s="274">
        <f>F346</f>
        <v>69955</v>
      </c>
      <c r="G344" s="274">
        <f>G346</f>
        <v>69955</v>
      </c>
      <c r="H344" s="150"/>
    </row>
    <row r="345" spans="1:8" ht="15">
      <c r="A345" s="44"/>
      <c r="B345" s="47"/>
      <c r="C345" s="69"/>
      <c r="D345" s="69"/>
      <c r="E345" s="172" t="s">
        <v>144</v>
      </c>
      <c r="F345" s="274"/>
      <c r="G345" s="274"/>
      <c r="H345" s="150"/>
    </row>
    <row r="346" spans="1:8" ht="27">
      <c r="A346" s="44"/>
      <c r="B346" s="47"/>
      <c r="C346" s="69"/>
      <c r="D346" s="69"/>
      <c r="E346" s="287" t="s">
        <v>155</v>
      </c>
      <c r="F346" s="274">
        <f>F348</f>
        <v>69955</v>
      </c>
      <c r="G346" s="274">
        <f>G348</f>
        <v>69955</v>
      </c>
      <c r="H346" s="150"/>
    </row>
    <row r="347" spans="1:8" ht="15">
      <c r="A347" s="44"/>
      <c r="B347" s="47"/>
      <c r="C347" s="69"/>
      <c r="D347" s="69"/>
      <c r="E347" s="172" t="s">
        <v>339</v>
      </c>
      <c r="F347" s="274"/>
      <c r="G347" s="274"/>
      <c r="H347" s="150"/>
    </row>
    <row r="348" spans="1:8" ht="27.75" customHeight="1">
      <c r="A348" s="44"/>
      <c r="B348" s="47"/>
      <c r="C348" s="69"/>
      <c r="D348" s="69"/>
      <c r="E348" s="192" t="s">
        <v>156</v>
      </c>
      <c r="F348" s="274">
        <f>G348+H348</f>
        <v>69955</v>
      </c>
      <c r="G348" s="274">
        <v>69955</v>
      </c>
      <c r="H348" s="150"/>
    </row>
    <row r="349" spans="1:8" ht="27.75" customHeight="1">
      <c r="A349" s="44"/>
      <c r="B349" s="47"/>
      <c r="C349" s="69"/>
      <c r="D349" s="69"/>
      <c r="E349" s="309" t="s">
        <v>440</v>
      </c>
      <c r="F349" s="274">
        <f>G349</f>
        <v>1000</v>
      </c>
      <c r="G349" s="274">
        <f>G350</f>
        <v>1000</v>
      </c>
      <c r="H349" s="150"/>
    </row>
    <row r="350" spans="1:8" ht="27.75" customHeight="1">
      <c r="A350" s="44"/>
      <c r="B350" s="47"/>
      <c r="C350" s="69"/>
      <c r="D350" s="69"/>
      <c r="E350" s="310" t="s">
        <v>447</v>
      </c>
      <c r="F350" s="274">
        <f>G350</f>
        <v>1000</v>
      </c>
      <c r="G350" s="274">
        <f>G351</f>
        <v>1000</v>
      </c>
      <c r="H350" s="150"/>
    </row>
    <row r="351" spans="1:8" ht="27.75" customHeight="1">
      <c r="A351" s="44"/>
      <c r="B351" s="47"/>
      <c r="C351" s="69"/>
      <c r="D351" s="69"/>
      <c r="E351" s="322" t="s">
        <v>446</v>
      </c>
      <c r="F351" s="274">
        <f>G351</f>
        <v>1000</v>
      </c>
      <c r="G351" s="274">
        <v>1000</v>
      </c>
      <c r="H351" s="150"/>
    </row>
    <row r="352" spans="1:8" ht="21.75" customHeight="1">
      <c r="A352" s="44"/>
      <c r="B352" s="47"/>
      <c r="C352" s="69"/>
      <c r="D352" s="69"/>
      <c r="E352" s="379" t="s">
        <v>131</v>
      </c>
      <c r="F352" s="274">
        <f>H352</f>
        <v>1000</v>
      </c>
      <c r="G352" s="274"/>
      <c r="H352" s="280">
        <f>H354</f>
        <v>1000</v>
      </c>
    </row>
    <row r="353" spans="1:8" ht="21.75" customHeight="1">
      <c r="A353" s="44"/>
      <c r="B353" s="47"/>
      <c r="C353" s="69"/>
      <c r="D353" s="69"/>
      <c r="E353" s="371" t="s">
        <v>109</v>
      </c>
      <c r="F353" s="274"/>
      <c r="G353" s="274"/>
      <c r="H353" s="280"/>
    </row>
    <row r="354" spans="1:8" ht="19.5" customHeight="1">
      <c r="A354" s="44"/>
      <c r="B354" s="47"/>
      <c r="C354" s="69"/>
      <c r="D354" s="69"/>
      <c r="E354" s="379" t="s">
        <v>132</v>
      </c>
      <c r="F354" s="274">
        <f>H354</f>
        <v>1000</v>
      </c>
      <c r="G354" s="274"/>
      <c r="H354" s="280">
        <f>H356</f>
        <v>1000</v>
      </c>
    </row>
    <row r="355" spans="1:8" ht="18.75" customHeight="1">
      <c r="A355" s="44"/>
      <c r="B355" s="47"/>
      <c r="C355" s="69"/>
      <c r="D355" s="69"/>
      <c r="E355" s="371" t="s">
        <v>339</v>
      </c>
      <c r="F355" s="274"/>
      <c r="G355" s="274"/>
      <c r="H355" s="280"/>
    </row>
    <row r="356" spans="1:8" ht="17.25" customHeight="1">
      <c r="A356" s="44"/>
      <c r="B356" s="47"/>
      <c r="C356" s="69"/>
      <c r="D356" s="69"/>
      <c r="E356" s="379" t="s">
        <v>140</v>
      </c>
      <c r="F356" s="274">
        <f>H356</f>
        <v>1000</v>
      </c>
      <c r="G356" s="274"/>
      <c r="H356" s="280">
        <f>H358</f>
        <v>1000</v>
      </c>
    </row>
    <row r="357" spans="1:8" ht="20.25" customHeight="1">
      <c r="A357" s="44"/>
      <c r="B357" s="47"/>
      <c r="C357" s="69"/>
      <c r="D357" s="69"/>
      <c r="E357" s="342" t="s">
        <v>339</v>
      </c>
      <c r="F357" s="274"/>
      <c r="G357" s="274"/>
      <c r="H357" s="280"/>
    </row>
    <row r="358" spans="1:8" ht="18.75" customHeight="1">
      <c r="A358" s="44"/>
      <c r="B358" s="47"/>
      <c r="C358" s="69"/>
      <c r="D358" s="69"/>
      <c r="E358" s="371" t="s">
        <v>141</v>
      </c>
      <c r="F358" s="274">
        <f>H358</f>
        <v>1000</v>
      </c>
      <c r="G358" s="274"/>
      <c r="H358" s="280">
        <v>1000</v>
      </c>
    </row>
    <row r="359" spans="1:8" ht="27.75" customHeight="1">
      <c r="A359" s="44">
        <v>2822</v>
      </c>
      <c r="B359" s="47" t="s">
        <v>71</v>
      </c>
      <c r="C359" s="69">
        <v>2</v>
      </c>
      <c r="D359" s="69">
        <v>2</v>
      </c>
      <c r="E359" s="333" t="s">
        <v>487</v>
      </c>
      <c r="F359" s="274">
        <f>G359+H359</f>
        <v>3649.6</v>
      </c>
      <c r="G359" s="274">
        <f>G361</f>
        <v>2649.6</v>
      </c>
      <c r="H359" s="280">
        <f>H368</f>
        <v>1000</v>
      </c>
    </row>
    <row r="360" spans="1:8" ht="27.75" customHeight="1">
      <c r="A360" s="44"/>
      <c r="B360" s="47"/>
      <c r="C360" s="69"/>
      <c r="D360" s="69"/>
      <c r="E360" s="356" t="s">
        <v>347</v>
      </c>
      <c r="F360" s="274"/>
      <c r="G360" s="274"/>
      <c r="H360" s="150"/>
    </row>
    <row r="361" spans="1:8" ht="21" customHeight="1">
      <c r="A361" s="44"/>
      <c r="B361" s="47"/>
      <c r="C361" s="69"/>
      <c r="D361" s="69"/>
      <c r="E361" s="359" t="s">
        <v>103</v>
      </c>
      <c r="F361" s="274">
        <f>G361</f>
        <v>2649.6</v>
      </c>
      <c r="G361" s="274">
        <f>G362</f>
        <v>2649.6</v>
      </c>
      <c r="H361" s="150"/>
    </row>
    <row r="362" spans="1:8" ht="23.25" customHeight="1">
      <c r="A362" s="44"/>
      <c r="B362" s="47"/>
      <c r="C362" s="69"/>
      <c r="D362" s="69"/>
      <c r="E362" s="359" t="s">
        <v>104</v>
      </c>
      <c r="F362" s="274">
        <f>G362</f>
        <v>2649.6</v>
      </c>
      <c r="G362" s="274">
        <f>G363</f>
        <v>2649.6</v>
      </c>
      <c r="H362" s="150"/>
    </row>
    <row r="363" spans="1:8" ht="23.25" customHeight="1">
      <c r="A363" s="44"/>
      <c r="B363" s="47"/>
      <c r="C363" s="69"/>
      <c r="D363" s="69"/>
      <c r="E363" s="356" t="s">
        <v>154</v>
      </c>
      <c r="F363" s="274">
        <f>G363</f>
        <v>2649.6</v>
      </c>
      <c r="G363" s="274">
        <f>G365</f>
        <v>2649.6</v>
      </c>
      <c r="H363" s="150"/>
    </row>
    <row r="364" spans="1:8" ht="22.5" customHeight="1">
      <c r="A364" s="44"/>
      <c r="B364" s="47"/>
      <c r="C364" s="69"/>
      <c r="D364" s="69"/>
      <c r="E364" s="356" t="s">
        <v>144</v>
      </c>
      <c r="F364" s="274"/>
      <c r="G364" s="274"/>
      <c r="H364" s="150"/>
    </row>
    <row r="365" spans="1:8" ht="27.75" customHeight="1">
      <c r="A365" s="44"/>
      <c r="B365" s="47"/>
      <c r="C365" s="69"/>
      <c r="D365" s="69"/>
      <c r="E365" s="172" t="s">
        <v>155</v>
      </c>
      <c r="F365" s="274">
        <f>G365</f>
        <v>2649.6</v>
      </c>
      <c r="G365" s="274">
        <f>G367</f>
        <v>2649.6</v>
      </c>
      <c r="H365" s="150"/>
    </row>
    <row r="366" spans="1:8" ht="23.25" customHeight="1">
      <c r="A366" s="44"/>
      <c r="B366" s="47"/>
      <c r="C366" s="69"/>
      <c r="D366" s="69"/>
      <c r="E366" s="356" t="s">
        <v>339</v>
      </c>
      <c r="F366" s="274"/>
      <c r="G366" s="274"/>
      <c r="H366" s="150"/>
    </row>
    <row r="367" spans="1:8" ht="27.75" customHeight="1">
      <c r="A367" s="44"/>
      <c r="B367" s="47"/>
      <c r="C367" s="69"/>
      <c r="D367" s="69"/>
      <c r="E367" s="195" t="s">
        <v>156</v>
      </c>
      <c r="F367" s="274">
        <f>G367</f>
        <v>2649.6</v>
      </c>
      <c r="G367" s="274">
        <v>2649.6</v>
      </c>
      <c r="H367" s="150"/>
    </row>
    <row r="368" spans="1:8" ht="21" customHeight="1">
      <c r="A368" s="44"/>
      <c r="B368" s="47"/>
      <c r="C368" s="69"/>
      <c r="D368" s="69"/>
      <c r="E368" s="379" t="s">
        <v>131</v>
      </c>
      <c r="F368" s="274">
        <f>H368</f>
        <v>1000</v>
      </c>
      <c r="G368" s="274"/>
      <c r="H368" s="280">
        <f>H370</f>
        <v>1000</v>
      </c>
    </row>
    <row r="369" spans="1:8" ht="19.5" customHeight="1">
      <c r="A369" s="44"/>
      <c r="B369" s="47"/>
      <c r="C369" s="69"/>
      <c r="D369" s="69"/>
      <c r="E369" s="371" t="s">
        <v>109</v>
      </c>
      <c r="F369" s="274"/>
      <c r="G369" s="274"/>
      <c r="H369" s="280"/>
    </row>
    <row r="370" spans="1:8" ht="23.25" customHeight="1">
      <c r="A370" s="44"/>
      <c r="B370" s="47"/>
      <c r="C370" s="69"/>
      <c r="D370" s="69"/>
      <c r="E370" s="379" t="s">
        <v>132</v>
      </c>
      <c r="F370" s="274">
        <f>H370</f>
        <v>1000</v>
      </c>
      <c r="G370" s="274"/>
      <c r="H370" s="280">
        <f>H372</f>
        <v>1000</v>
      </c>
    </row>
    <row r="371" spans="1:8" ht="19.5" customHeight="1">
      <c r="A371" s="44"/>
      <c r="B371" s="47"/>
      <c r="C371" s="69"/>
      <c r="D371" s="69"/>
      <c r="E371" s="371" t="s">
        <v>339</v>
      </c>
      <c r="F371" s="274"/>
      <c r="G371" s="274"/>
      <c r="H371" s="280"/>
    </row>
    <row r="372" spans="1:8" ht="20.25" customHeight="1">
      <c r="A372" s="44"/>
      <c r="B372" s="47"/>
      <c r="C372" s="69"/>
      <c r="D372" s="69"/>
      <c r="E372" s="379" t="s">
        <v>140</v>
      </c>
      <c r="F372" s="274">
        <f>H372</f>
        <v>1000</v>
      </c>
      <c r="G372" s="274"/>
      <c r="H372" s="280">
        <f>H374</f>
        <v>1000</v>
      </c>
    </row>
    <row r="373" spans="1:8" ht="18" customHeight="1">
      <c r="A373" s="44"/>
      <c r="B373" s="47"/>
      <c r="C373" s="69"/>
      <c r="D373" s="69"/>
      <c r="E373" s="342" t="s">
        <v>339</v>
      </c>
      <c r="F373" s="274"/>
      <c r="G373" s="274"/>
      <c r="H373" s="280"/>
    </row>
    <row r="374" spans="1:8" ht="19.5" customHeight="1">
      <c r="A374" s="44"/>
      <c r="B374" s="47"/>
      <c r="C374" s="69"/>
      <c r="D374" s="69"/>
      <c r="E374" s="371" t="s">
        <v>141</v>
      </c>
      <c r="F374" s="274">
        <f>H374</f>
        <v>1000</v>
      </c>
      <c r="G374" s="274"/>
      <c r="H374" s="280">
        <v>1000</v>
      </c>
    </row>
    <row r="375" spans="1:14" ht="15">
      <c r="A375" s="135">
        <v>2823</v>
      </c>
      <c r="B375" s="45" t="s">
        <v>71</v>
      </c>
      <c r="C375" s="68">
        <v>2</v>
      </c>
      <c r="D375" s="68">
        <v>3</v>
      </c>
      <c r="E375" s="287" t="s">
        <v>367</v>
      </c>
      <c r="F375" s="200">
        <f>F377</f>
        <v>103847</v>
      </c>
      <c r="G375" s="200">
        <f>G377</f>
        <v>103847</v>
      </c>
      <c r="H375" s="150"/>
      <c r="J375" s="504"/>
      <c r="K375" s="504"/>
      <c r="M375" s="505"/>
      <c r="N375" s="504"/>
    </row>
    <row r="376" spans="1:8" ht="27.75" customHeight="1">
      <c r="A376" s="44"/>
      <c r="B376" s="47"/>
      <c r="C376" s="69"/>
      <c r="D376" s="69"/>
      <c r="E376" s="172" t="s">
        <v>347</v>
      </c>
      <c r="F376" s="151"/>
      <c r="G376" s="151"/>
      <c r="H376" s="150"/>
    </row>
    <row r="377" spans="1:8" ht="24" customHeight="1">
      <c r="A377" s="44"/>
      <c r="B377" s="47"/>
      <c r="C377" s="69"/>
      <c r="D377" s="69"/>
      <c r="E377" s="333" t="s">
        <v>103</v>
      </c>
      <c r="F377" s="274">
        <f>F378</f>
        <v>103847</v>
      </c>
      <c r="G377" s="274">
        <f>G378</f>
        <v>103847</v>
      </c>
      <c r="H377" s="150"/>
    </row>
    <row r="378" spans="1:8" ht="23.25" customHeight="1">
      <c r="A378" s="44"/>
      <c r="B378" s="47"/>
      <c r="C378" s="69"/>
      <c r="D378" s="69"/>
      <c r="E378" s="333" t="s">
        <v>104</v>
      </c>
      <c r="F378" s="274">
        <f>G378</f>
        <v>103847</v>
      </c>
      <c r="G378" s="274">
        <f>G379+G384</f>
        <v>103847</v>
      </c>
      <c r="H378" s="150"/>
    </row>
    <row r="379" spans="1:8" ht="15">
      <c r="A379" s="44"/>
      <c r="B379" s="47"/>
      <c r="C379" s="69"/>
      <c r="D379" s="69"/>
      <c r="E379" s="334" t="s">
        <v>154</v>
      </c>
      <c r="F379" s="274">
        <f>F381</f>
        <v>83847</v>
      </c>
      <c r="G379" s="274">
        <f>G381</f>
        <v>83847</v>
      </c>
      <c r="H379" s="150"/>
    </row>
    <row r="380" spans="1:8" ht="15">
      <c r="A380" s="44"/>
      <c r="B380" s="47"/>
      <c r="C380" s="69"/>
      <c r="D380" s="69"/>
      <c r="E380" s="172" t="s">
        <v>144</v>
      </c>
      <c r="F380" s="151"/>
      <c r="G380" s="151"/>
      <c r="H380" s="150"/>
    </row>
    <row r="381" spans="1:8" ht="27">
      <c r="A381" s="44"/>
      <c r="B381" s="47"/>
      <c r="C381" s="69"/>
      <c r="D381" s="69"/>
      <c r="E381" s="287" t="s">
        <v>155</v>
      </c>
      <c r="F381" s="274">
        <f>F383</f>
        <v>83847</v>
      </c>
      <c r="G381" s="274">
        <f>G383</f>
        <v>83847</v>
      </c>
      <c r="H381" s="150"/>
    </row>
    <row r="382" spans="1:8" ht="15">
      <c r="A382" s="44"/>
      <c r="B382" s="47"/>
      <c r="C382" s="69"/>
      <c r="D382" s="69"/>
      <c r="E382" s="172" t="s">
        <v>339</v>
      </c>
      <c r="F382" s="151"/>
      <c r="G382" s="151"/>
      <c r="H382" s="150"/>
    </row>
    <row r="383" spans="1:8" ht="27">
      <c r="A383" s="44"/>
      <c r="B383" s="47"/>
      <c r="C383" s="69"/>
      <c r="D383" s="69"/>
      <c r="E383" s="195" t="s">
        <v>156</v>
      </c>
      <c r="F383" s="274">
        <f>G383+H383</f>
        <v>83847</v>
      </c>
      <c r="G383" s="274">
        <v>83847</v>
      </c>
      <c r="H383" s="150"/>
    </row>
    <row r="384" spans="1:8" ht="27">
      <c r="A384" s="44"/>
      <c r="B384" s="47"/>
      <c r="C384" s="69"/>
      <c r="D384" s="69"/>
      <c r="E384" s="309" t="s">
        <v>440</v>
      </c>
      <c r="F384" s="274">
        <f>G384</f>
        <v>20000</v>
      </c>
      <c r="G384" s="274">
        <f>G385+G388</f>
        <v>20000</v>
      </c>
      <c r="H384" s="150"/>
    </row>
    <row r="385" spans="1:8" ht="28.5">
      <c r="A385" s="44"/>
      <c r="B385" s="47"/>
      <c r="C385" s="69"/>
      <c r="D385" s="69"/>
      <c r="E385" s="377" t="s">
        <v>490</v>
      </c>
      <c r="F385" s="274">
        <f>G385</f>
        <v>10000</v>
      </c>
      <c r="G385" s="274">
        <f>G387</f>
        <v>10000</v>
      </c>
      <c r="H385" s="150"/>
    </row>
    <row r="386" spans="1:8" ht="15">
      <c r="A386" s="44"/>
      <c r="B386" s="47"/>
      <c r="C386" s="69"/>
      <c r="D386" s="69"/>
      <c r="E386" s="376" t="s">
        <v>339</v>
      </c>
      <c r="F386" s="274"/>
      <c r="G386" s="274"/>
      <c r="H386" s="150"/>
    </row>
    <row r="387" spans="1:8" ht="27">
      <c r="A387" s="44"/>
      <c r="B387" s="47"/>
      <c r="C387" s="69"/>
      <c r="D387" s="69"/>
      <c r="E387" s="376" t="s">
        <v>491</v>
      </c>
      <c r="F387" s="274">
        <f>G387</f>
        <v>10000</v>
      </c>
      <c r="G387" s="274">
        <v>10000</v>
      </c>
      <c r="H387" s="150"/>
    </row>
    <row r="388" spans="1:8" ht="27">
      <c r="A388" s="44"/>
      <c r="B388" s="47"/>
      <c r="C388" s="69"/>
      <c r="D388" s="69"/>
      <c r="E388" s="310" t="s">
        <v>447</v>
      </c>
      <c r="F388" s="274">
        <f>G388</f>
        <v>10000</v>
      </c>
      <c r="G388" s="274">
        <f>G389</f>
        <v>10000</v>
      </c>
      <c r="H388" s="150"/>
    </row>
    <row r="389" spans="1:8" ht="27">
      <c r="A389" s="44"/>
      <c r="B389" s="47"/>
      <c r="C389" s="69"/>
      <c r="D389" s="69"/>
      <c r="E389" s="322" t="s">
        <v>446</v>
      </c>
      <c r="F389" s="274">
        <f>G389</f>
        <v>10000</v>
      </c>
      <c r="G389" s="274">
        <v>10000</v>
      </c>
      <c r="H389" s="150"/>
    </row>
    <row r="390" spans="1:8" s="136" customFormat="1" ht="15">
      <c r="A390" s="135">
        <v>2824</v>
      </c>
      <c r="B390" s="45" t="s">
        <v>71</v>
      </c>
      <c r="C390" s="68">
        <v>2</v>
      </c>
      <c r="D390" s="68">
        <v>4</v>
      </c>
      <c r="E390" s="197" t="s">
        <v>157</v>
      </c>
      <c r="F390" s="200">
        <f>G390</f>
        <v>61850.7</v>
      </c>
      <c r="G390" s="200">
        <f>G391+G400</f>
        <v>61850.7</v>
      </c>
      <c r="H390" s="150"/>
    </row>
    <row r="391" spans="1:8" ht="15">
      <c r="A391" s="44"/>
      <c r="B391" s="47"/>
      <c r="C391" s="69"/>
      <c r="D391" s="69"/>
      <c r="E391" s="287" t="s">
        <v>368</v>
      </c>
      <c r="F391" s="200">
        <f>F393</f>
        <v>11850.7</v>
      </c>
      <c r="G391" s="200">
        <f>G393</f>
        <v>11850.7</v>
      </c>
      <c r="H391" s="150"/>
    </row>
    <row r="392" spans="1:8" ht="25.5" customHeight="1">
      <c r="A392" s="44"/>
      <c r="B392" s="47"/>
      <c r="C392" s="69"/>
      <c r="D392" s="69"/>
      <c r="E392" s="172" t="s">
        <v>347</v>
      </c>
      <c r="F392" s="151"/>
      <c r="G392" s="151"/>
      <c r="H392" s="150"/>
    </row>
    <row r="393" spans="1:8" ht="20.25" customHeight="1">
      <c r="A393" s="44"/>
      <c r="B393" s="47"/>
      <c r="C393" s="69"/>
      <c r="D393" s="69"/>
      <c r="E393" s="333" t="s">
        <v>103</v>
      </c>
      <c r="F393" s="274">
        <f>F394</f>
        <v>11850.7</v>
      </c>
      <c r="G393" s="274">
        <f>G394</f>
        <v>11850.7</v>
      </c>
      <c r="H393" s="150"/>
    </row>
    <row r="394" spans="1:8" ht="21" customHeight="1">
      <c r="A394" s="44"/>
      <c r="B394" s="47"/>
      <c r="C394" s="69"/>
      <c r="D394" s="69"/>
      <c r="E394" s="333" t="s">
        <v>104</v>
      </c>
      <c r="F394" s="274">
        <f>G394</f>
        <v>11850.7</v>
      </c>
      <c r="G394" s="274">
        <f>G395</f>
        <v>11850.7</v>
      </c>
      <c r="H394" s="150"/>
    </row>
    <row r="395" spans="1:8" ht="23.25" customHeight="1">
      <c r="A395" s="44"/>
      <c r="B395" s="47"/>
      <c r="C395" s="69"/>
      <c r="D395" s="69"/>
      <c r="E395" s="334" t="s">
        <v>154</v>
      </c>
      <c r="F395" s="274">
        <f>F397</f>
        <v>11850.7</v>
      </c>
      <c r="G395" s="274">
        <f>G397</f>
        <v>11850.7</v>
      </c>
      <c r="H395" s="150"/>
    </row>
    <row r="396" spans="1:8" ht="15">
      <c r="A396" s="44"/>
      <c r="B396" s="47"/>
      <c r="C396" s="69"/>
      <c r="D396" s="69"/>
      <c r="E396" s="172" t="s">
        <v>144</v>
      </c>
      <c r="F396" s="151"/>
      <c r="G396" s="151"/>
      <c r="H396" s="150"/>
    </row>
    <row r="397" spans="1:8" ht="27">
      <c r="A397" s="44"/>
      <c r="B397" s="47"/>
      <c r="C397" s="69"/>
      <c r="D397" s="69"/>
      <c r="E397" s="287" t="s">
        <v>155</v>
      </c>
      <c r="F397" s="274">
        <f>F399</f>
        <v>11850.7</v>
      </c>
      <c r="G397" s="274">
        <f>G399</f>
        <v>11850.7</v>
      </c>
      <c r="H397" s="150"/>
    </row>
    <row r="398" spans="1:8" ht="15">
      <c r="A398" s="44"/>
      <c r="B398" s="47"/>
      <c r="C398" s="69"/>
      <c r="D398" s="69"/>
      <c r="E398" s="172" t="s">
        <v>339</v>
      </c>
      <c r="F398" s="151"/>
      <c r="G398" s="151"/>
      <c r="H398" s="150"/>
    </row>
    <row r="399" spans="1:8" ht="27">
      <c r="A399" s="44"/>
      <c r="B399" s="47"/>
      <c r="C399" s="69"/>
      <c r="D399" s="69"/>
      <c r="E399" s="195" t="s">
        <v>156</v>
      </c>
      <c r="F399" s="274">
        <f>G399+H399</f>
        <v>11850.7</v>
      </c>
      <c r="G399" s="274">
        <v>11850.7</v>
      </c>
      <c r="H399" s="150"/>
    </row>
    <row r="400" spans="1:8" ht="15">
      <c r="A400" s="135">
        <v>2824</v>
      </c>
      <c r="B400" s="45" t="s">
        <v>71</v>
      </c>
      <c r="C400" s="68">
        <v>2</v>
      </c>
      <c r="D400" s="336">
        <v>4</v>
      </c>
      <c r="E400" s="178" t="s">
        <v>158</v>
      </c>
      <c r="F400" s="200">
        <f>F402</f>
        <v>50000</v>
      </c>
      <c r="G400" s="200">
        <f>G402</f>
        <v>50000</v>
      </c>
      <c r="H400" s="150"/>
    </row>
    <row r="401" spans="1:8" ht="30.75" customHeight="1">
      <c r="A401" s="44"/>
      <c r="B401" s="47"/>
      <c r="C401" s="69"/>
      <c r="D401" s="69"/>
      <c r="E401" s="172" t="s">
        <v>347</v>
      </c>
      <c r="F401" s="151"/>
      <c r="G401" s="151"/>
      <c r="H401" s="150"/>
    </row>
    <row r="402" spans="1:8" ht="24" customHeight="1">
      <c r="A402" s="44"/>
      <c r="B402" s="47"/>
      <c r="C402" s="69"/>
      <c r="D402" s="69"/>
      <c r="E402" s="333" t="s">
        <v>103</v>
      </c>
      <c r="F402" s="274">
        <f>F403</f>
        <v>50000</v>
      </c>
      <c r="G402" s="274">
        <f>G403</f>
        <v>50000</v>
      </c>
      <c r="H402" s="150"/>
    </row>
    <row r="403" spans="1:8" ht="23.25" customHeight="1">
      <c r="A403" s="44"/>
      <c r="B403" s="47"/>
      <c r="C403" s="69"/>
      <c r="D403" s="69"/>
      <c r="E403" s="333" t="s">
        <v>104</v>
      </c>
      <c r="F403" s="274">
        <f>G403+H403</f>
        <v>50000</v>
      </c>
      <c r="G403" s="274">
        <f>G404+G417</f>
        <v>50000</v>
      </c>
      <c r="H403" s="149"/>
    </row>
    <row r="404" spans="1:8" ht="28.5">
      <c r="A404" s="44"/>
      <c r="B404" s="47"/>
      <c r="C404" s="69"/>
      <c r="D404" s="69"/>
      <c r="E404" s="333" t="s">
        <v>108</v>
      </c>
      <c r="F404" s="274">
        <f>G404+H404</f>
        <v>35000</v>
      </c>
      <c r="G404" s="274">
        <f>G406+G408+G413</f>
        <v>35000</v>
      </c>
      <c r="H404" s="150"/>
    </row>
    <row r="405" spans="1:8" ht="15">
      <c r="A405" s="44"/>
      <c r="B405" s="47"/>
      <c r="C405" s="69"/>
      <c r="D405" s="69"/>
      <c r="E405" s="191" t="s">
        <v>109</v>
      </c>
      <c r="F405" s="151"/>
      <c r="G405" s="151"/>
      <c r="H405" s="150"/>
    </row>
    <row r="406" spans="1:8" ht="15">
      <c r="A406" s="44"/>
      <c r="B406" s="47"/>
      <c r="C406" s="69"/>
      <c r="D406" s="69"/>
      <c r="E406" s="267" t="s">
        <v>110</v>
      </c>
      <c r="F406" s="274">
        <f>G406</f>
        <v>3500</v>
      </c>
      <c r="G406" s="274">
        <f>G407</f>
        <v>3500</v>
      </c>
      <c r="H406" s="150"/>
    </row>
    <row r="407" spans="1:8" ht="15">
      <c r="A407" s="44"/>
      <c r="B407" s="47"/>
      <c r="C407" s="69"/>
      <c r="D407" s="69"/>
      <c r="E407" s="192" t="s">
        <v>489</v>
      </c>
      <c r="F407" s="274">
        <f>G407</f>
        <v>3500</v>
      </c>
      <c r="G407" s="274">
        <v>3500</v>
      </c>
      <c r="H407" s="150"/>
    </row>
    <row r="408" spans="1:8" ht="28.5">
      <c r="A408" s="44"/>
      <c r="B408" s="47"/>
      <c r="C408" s="69"/>
      <c r="D408" s="69"/>
      <c r="E408" s="197" t="s">
        <v>117</v>
      </c>
      <c r="F408" s="274">
        <f>G408+H408</f>
        <v>16700</v>
      </c>
      <c r="G408" s="274">
        <f>G410+G411+G412</f>
        <v>16700</v>
      </c>
      <c r="H408" s="150"/>
    </row>
    <row r="409" spans="1:8" ht="15">
      <c r="A409" s="44"/>
      <c r="B409" s="47"/>
      <c r="C409" s="69"/>
      <c r="D409" s="69"/>
      <c r="E409" s="192" t="s">
        <v>339</v>
      </c>
      <c r="F409" s="151"/>
      <c r="G409" s="151"/>
      <c r="H409" s="148"/>
    </row>
    <row r="410" spans="1:8" ht="15">
      <c r="A410" s="44"/>
      <c r="B410" s="47"/>
      <c r="C410" s="69"/>
      <c r="D410" s="69"/>
      <c r="E410" s="192" t="s">
        <v>120</v>
      </c>
      <c r="F410" s="274">
        <f>G410</f>
        <v>2000</v>
      </c>
      <c r="G410" s="274">
        <v>2000</v>
      </c>
      <c r="H410" s="148"/>
    </row>
    <row r="411" spans="1:8" ht="15">
      <c r="A411" s="44"/>
      <c r="B411" s="47"/>
      <c r="C411" s="69"/>
      <c r="D411" s="69"/>
      <c r="E411" s="192" t="s">
        <v>121</v>
      </c>
      <c r="F411" s="274">
        <f>G411+H411</f>
        <v>5000</v>
      </c>
      <c r="G411" s="274">
        <v>5000</v>
      </c>
      <c r="H411" s="148"/>
    </row>
    <row r="412" spans="1:8" ht="15">
      <c r="A412" s="44"/>
      <c r="B412" s="47"/>
      <c r="C412" s="69"/>
      <c r="D412" s="69"/>
      <c r="E412" s="192" t="s">
        <v>122</v>
      </c>
      <c r="F412" s="274">
        <f>G412+H412</f>
        <v>9700</v>
      </c>
      <c r="G412" s="274">
        <v>9700</v>
      </c>
      <c r="H412" s="148"/>
    </row>
    <row r="413" spans="1:8" ht="15">
      <c r="A413" s="44"/>
      <c r="B413" s="47"/>
      <c r="C413" s="69"/>
      <c r="D413" s="69"/>
      <c r="E413" s="197" t="s">
        <v>125</v>
      </c>
      <c r="F413" s="274">
        <f>G413+H413</f>
        <v>14800</v>
      </c>
      <c r="G413" s="274">
        <f>G415+G416</f>
        <v>14800</v>
      </c>
      <c r="H413" s="148"/>
    </row>
    <row r="414" spans="1:8" ht="15">
      <c r="A414" s="44"/>
      <c r="B414" s="47"/>
      <c r="C414" s="69"/>
      <c r="D414" s="69"/>
      <c r="E414" s="160" t="s">
        <v>339</v>
      </c>
      <c r="F414" s="198"/>
      <c r="G414" s="198"/>
      <c r="H414" s="153"/>
    </row>
    <row r="415" spans="1:8" ht="15">
      <c r="A415" s="44"/>
      <c r="B415" s="47"/>
      <c r="C415" s="69"/>
      <c r="D415" s="69"/>
      <c r="E415" s="192" t="s">
        <v>128</v>
      </c>
      <c r="F415" s="274">
        <f>G415+H415</f>
        <v>5800</v>
      </c>
      <c r="G415" s="274">
        <v>5800</v>
      </c>
      <c r="H415" s="153"/>
    </row>
    <row r="416" spans="1:8" ht="15">
      <c r="A416" s="44"/>
      <c r="B416" s="47"/>
      <c r="C416" s="69"/>
      <c r="D416" s="69"/>
      <c r="E416" s="192" t="s">
        <v>147</v>
      </c>
      <c r="F416" s="274">
        <f>G416+H416</f>
        <v>9000</v>
      </c>
      <c r="G416" s="274">
        <v>9000</v>
      </c>
      <c r="H416" s="148"/>
    </row>
    <row r="417" spans="1:8" ht="15.75" customHeight="1">
      <c r="A417" s="44"/>
      <c r="B417" s="45"/>
      <c r="C417" s="68"/>
      <c r="D417" s="68"/>
      <c r="E417" s="287" t="s">
        <v>151</v>
      </c>
      <c r="F417" s="274">
        <f>F419</f>
        <v>15000</v>
      </c>
      <c r="G417" s="274">
        <f>G419</f>
        <v>15000</v>
      </c>
      <c r="H417" s="150"/>
    </row>
    <row r="418" spans="1:8" s="11" customFormat="1" ht="17.25" customHeight="1">
      <c r="A418" s="44"/>
      <c r="B418" s="45"/>
      <c r="C418" s="68"/>
      <c r="D418" s="68"/>
      <c r="E418" s="172" t="s">
        <v>144</v>
      </c>
      <c r="F418" s="161"/>
      <c r="G418" s="161"/>
      <c r="H418" s="150"/>
    </row>
    <row r="419" spans="1:8" ht="27">
      <c r="A419" s="44"/>
      <c r="B419" s="47"/>
      <c r="C419" s="69"/>
      <c r="D419" s="69"/>
      <c r="E419" s="287" t="s">
        <v>152</v>
      </c>
      <c r="F419" s="274">
        <f>F421</f>
        <v>15000</v>
      </c>
      <c r="G419" s="274">
        <f>G421</f>
        <v>15000</v>
      </c>
      <c r="H419" s="150"/>
    </row>
    <row r="420" spans="1:8" ht="15">
      <c r="A420" s="44"/>
      <c r="B420" s="47"/>
      <c r="C420" s="69"/>
      <c r="D420" s="69"/>
      <c r="E420" s="172" t="s">
        <v>339</v>
      </c>
      <c r="F420" s="151"/>
      <c r="G420" s="151"/>
      <c r="H420" s="150"/>
    </row>
    <row r="421" spans="1:8" ht="29.25" customHeight="1">
      <c r="A421" s="44"/>
      <c r="B421" s="47"/>
      <c r="C421" s="69"/>
      <c r="D421" s="69"/>
      <c r="E421" s="192" t="s">
        <v>153</v>
      </c>
      <c r="F421" s="274">
        <f>G421+H421</f>
        <v>15000</v>
      </c>
      <c r="G421" s="274">
        <v>15000</v>
      </c>
      <c r="H421" s="150"/>
    </row>
    <row r="422" spans="1:8" s="26" customFormat="1" ht="20.25" customHeight="1">
      <c r="A422" s="330">
        <v>2900</v>
      </c>
      <c r="B422" s="45" t="s">
        <v>72</v>
      </c>
      <c r="C422" s="68">
        <v>0</v>
      </c>
      <c r="D422" s="68">
        <v>0</v>
      </c>
      <c r="E422" s="171" t="s">
        <v>163</v>
      </c>
      <c r="F422" s="264">
        <f>G422+H422</f>
        <v>846067.7</v>
      </c>
      <c r="G422" s="264">
        <f>G424+G445+G459</f>
        <v>816067.7</v>
      </c>
      <c r="H422" s="279">
        <f>H424+H445</f>
        <v>30000</v>
      </c>
    </row>
    <row r="423" spans="1:8" ht="13.5" customHeight="1">
      <c r="A423" s="135"/>
      <c r="B423" s="45"/>
      <c r="C423" s="68"/>
      <c r="D423" s="68"/>
      <c r="E423" s="172" t="s">
        <v>337</v>
      </c>
      <c r="F423" s="151"/>
      <c r="G423" s="151"/>
      <c r="H423" s="150"/>
    </row>
    <row r="424" spans="1:16" ht="28.5">
      <c r="A424" s="135">
        <v>2910</v>
      </c>
      <c r="B424" s="45" t="s">
        <v>72</v>
      </c>
      <c r="C424" s="68">
        <v>1</v>
      </c>
      <c r="D424" s="68">
        <v>0</v>
      </c>
      <c r="E424" s="193" t="s">
        <v>369</v>
      </c>
      <c r="F424" s="264">
        <f>F426</f>
        <v>525261.8</v>
      </c>
      <c r="G424" s="264">
        <f>G426</f>
        <v>495261.8</v>
      </c>
      <c r="H424" s="279">
        <f>H426</f>
        <v>30000</v>
      </c>
      <c r="J424" s="504"/>
      <c r="K424" s="504"/>
      <c r="L424" s="504"/>
      <c r="N424" s="506"/>
      <c r="O424" s="504"/>
      <c r="P424" s="504"/>
    </row>
    <row r="425" spans="1:8" s="11" customFormat="1" ht="14.25" customHeight="1">
      <c r="A425" s="135"/>
      <c r="B425" s="45"/>
      <c r="C425" s="68"/>
      <c r="D425" s="68"/>
      <c r="E425" s="172" t="s">
        <v>339</v>
      </c>
      <c r="F425" s="196"/>
      <c r="G425" s="196"/>
      <c r="H425" s="150"/>
    </row>
    <row r="426" spans="1:8" ht="15">
      <c r="A426" s="135">
        <v>2911</v>
      </c>
      <c r="B426" s="45" t="s">
        <v>72</v>
      </c>
      <c r="C426" s="68">
        <v>1</v>
      </c>
      <c r="D426" s="68">
        <v>1</v>
      </c>
      <c r="E426" s="190" t="s">
        <v>370</v>
      </c>
      <c r="F426" s="264">
        <f>G426+H426</f>
        <v>525261.8</v>
      </c>
      <c r="G426" s="264">
        <f>G428</f>
        <v>495261.8</v>
      </c>
      <c r="H426" s="279">
        <f>H438</f>
        <v>30000</v>
      </c>
    </row>
    <row r="427" spans="1:8" ht="29.25" customHeight="1">
      <c r="A427" s="44"/>
      <c r="B427" s="47"/>
      <c r="C427" s="69"/>
      <c r="D427" s="69"/>
      <c r="E427" s="334" t="s">
        <v>347</v>
      </c>
      <c r="F427" s="151"/>
      <c r="G427" s="151"/>
      <c r="H427" s="150"/>
    </row>
    <row r="428" spans="1:8" ht="18.75" customHeight="1">
      <c r="A428" s="44"/>
      <c r="B428" s="47"/>
      <c r="C428" s="69"/>
      <c r="D428" s="69"/>
      <c r="E428" s="333" t="s">
        <v>103</v>
      </c>
      <c r="F428" s="273">
        <f>G428+H428</f>
        <v>525261.8</v>
      </c>
      <c r="G428" s="273">
        <f>G429</f>
        <v>495261.8</v>
      </c>
      <c r="H428" s="280">
        <f>H438</f>
        <v>30000</v>
      </c>
    </row>
    <row r="429" spans="1:8" ht="21.75" customHeight="1">
      <c r="A429" s="44"/>
      <c r="B429" s="47"/>
      <c r="C429" s="69"/>
      <c r="D429" s="69"/>
      <c r="E429" s="333" t="s">
        <v>104</v>
      </c>
      <c r="F429" s="273">
        <f>G429</f>
        <v>495261.8</v>
      </c>
      <c r="G429" s="273">
        <f>G430+G435</f>
        <v>495261.8</v>
      </c>
      <c r="H429" s="152"/>
    </row>
    <row r="430" spans="1:8" ht="23.25" customHeight="1">
      <c r="A430" s="44"/>
      <c r="B430" s="47"/>
      <c r="C430" s="69"/>
      <c r="D430" s="69"/>
      <c r="E430" s="334" t="s">
        <v>154</v>
      </c>
      <c r="F430" s="273">
        <f>F432</f>
        <v>485261.8</v>
      </c>
      <c r="G430" s="273">
        <f>G432</f>
        <v>485261.8</v>
      </c>
      <c r="H430" s="152"/>
    </row>
    <row r="431" spans="1:8" ht="15">
      <c r="A431" s="44"/>
      <c r="B431" s="47"/>
      <c r="C431" s="69"/>
      <c r="D431" s="69"/>
      <c r="E431" s="172" t="s">
        <v>144</v>
      </c>
      <c r="F431" s="151"/>
      <c r="G431" s="151"/>
      <c r="H431" s="150"/>
    </row>
    <row r="432" spans="1:8" ht="27">
      <c r="A432" s="44"/>
      <c r="B432" s="47"/>
      <c r="C432" s="69"/>
      <c r="D432" s="69"/>
      <c r="E432" s="287" t="s">
        <v>155</v>
      </c>
      <c r="F432" s="273">
        <f>F434</f>
        <v>485261.8</v>
      </c>
      <c r="G432" s="273">
        <f>G434</f>
        <v>485261.8</v>
      </c>
      <c r="H432" s="150"/>
    </row>
    <row r="433" spans="1:8" ht="15">
      <c r="A433" s="44"/>
      <c r="B433" s="47"/>
      <c r="C433" s="69"/>
      <c r="D433" s="69"/>
      <c r="E433" s="172" t="s">
        <v>339</v>
      </c>
      <c r="F433" s="151"/>
      <c r="G433" s="151"/>
      <c r="H433" s="150"/>
    </row>
    <row r="434" spans="1:14" ht="30.75" customHeight="1">
      <c r="A434" s="44"/>
      <c r="B434" s="45"/>
      <c r="C434" s="68"/>
      <c r="D434" s="68"/>
      <c r="E434" s="322" t="s">
        <v>423</v>
      </c>
      <c r="F434" s="273">
        <f>G434+H434</f>
        <v>485261.8</v>
      </c>
      <c r="G434" s="273">
        <v>485261.8</v>
      </c>
      <c r="H434" s="149"/>
      <c r="N434" s="366"/>
    </row>
    <row r="435" spans="1:8" ht="26.25" customHeight="1">
      <c r="A435" s="44"/>
      <c r="B435" s="45"/>
      <c r="C435" s="68"/>
      <c r="D435" s="68"/>
      <c r="E435" s="309" t="s">
        <v>440</v>
      </c>
      <c r="F435" s="346">
        <f>G435</f>
        <v>10000</v>
      </c>
      <c r="G435" s="273">
        <f>G436</f>
        <v>10000</v>
      </c>
      <c r="H435" s="149"/>
    </row>
    <row r="436" spans="1:8" ht="31.5" customHeight="1">
      <c r="A436" s="44"/>
      <c r="B436" s="45"/>
      <c r="C436" s="68"/>
      <c r="D436" s="68"/>
      <c r="E436" s="310" t="s">
        <v>441</v>
      </c>
      <c r="F436" s="273">
        <f>G436</f>
        <v>10000</v>
      </c>
      <c r="G436" s="273">
        <f>G437</f>
        <v>10000</v>
      </c>
      <c r="H436" s="149"/>
    </row>
    <row r="437" spans="1:8" ht="32.25" customHeight="1">
      <c r="A437" s="44"/>
      <c r="B437" s="45"/>
      <c r="C437" s="68"/>
      <c r="D437" s="68"/>
      <c r="E437" s="322" t="s">
        <v>446</v>
      </c>
      <c r="F437" s="380">
        <f>G437</f>
        <v>10000</v>
      </c>
      <c r="G437" s="380">
        <v>10000</v>
      </c>
      <c r="H437" s="149"/>
    </row>
    <row r="438" spans="1:8" s="11" customFormat="1" ht="14.25" customHeight="1">
      <c r="A438" s="44"/>
      <c r="B438" s="45"/>
      <c r="C438" s="68"/>
      <c r="D438" s="68"/>
      <c r="E438" s="197" t="s">
        <v>131</v>
      </c>
      <c r="F438" s="274">
        <f>F440</f>
        <v>30000</v>
      </c>
      <c r="G438" s="161"/>
      <c r="H438" s="280">
        <f>H440</f>
        <v>30000</v>
      </c>
    </row>
    <row r="439" spans="1:8" ht="15">
      <c r="A439" s="44"/>
      <c r="B439" s="47"/>
      <c r="C439" s="69"/>
      <c r="D439" s="69"/>
      <c r="E439" s="192" t="s">
        <v>109</v>
      </c>
      <c r="F439" s="151"/>
      <c r="G439" s="151"/>
      <c r="H439" s="150"/>
    </row>
    <row r="440" spans="1:8" ht="15">
      <c r="A440" s="44"/>
      <c r="B440" s="47"/>
      <c r="C440" s="69"/>
      <c r="D440" s="69"/>
      <c r="E440" s="197" t="s">
        <v>132</v>
      </c>
      <c r="F440" s="274">
        <f>G440+H440</f>
        <v>30000</v>
      </c>
      <c r="G440" s="177"/>
      <c r="H440" s="280">
        <f>H442</f>
        <v>30000</v>
      </c>
    </row>
    <row r="441" spans="1:8" ht="15">
      <c r="A441" s="44"/>
      <c r="B441" s="47"/>
      <c r="C441" s="69"/>
      <c r="D441" s="69"/>
      <c r="E441" s="192" t="s">
        <v>109</v>
      </c>
      <c r="F441" s="151"/>
      <c r="G441" s="151"/>
      <c r="H441" s="157"/>
    </row>
    <row r="442" spans="1:8" ht="15">
      <c r="A442" s="44"/>
      <c r="B442" s="47"/>
      <c r="C442" s="69"/>
      <c r="D442" s="69"/>
      <c r="E442" s="197" t="s">
        <v>138</v>
      </c>
      <c r="F442" s="274">
        <f>F444</f>
        <v>30000</v>
      </c>
      <c r="G442" s="177"/>
      <c r="H442" s="280">
        <f>H444</f>
        <v>30000</v>
      </c>
    </row>
    <row r="443" spans="1:8" ht="15">
      <c r="A443" s="44"/>
      <c r="B443" s="45"/>
      <c r="C443" s="68"/>
      <c r="D443" s="68"/>
      <c r="E443" s="195" t="s">
        <v>339</v>
      </c>
      <c r="F443" s="151"/>
      <c r="G443" s="151"/>
      <c r="H443" s="150"/>
    </row>
    <row r="444" spans="1:8" s="11" customFormat="1" ht="18" customHeight="1">
      <c r="A444" s="44"/>
      <c r="B444" s="45"/>
      <c r="C444" s="68"/>
      <c r="D444" s="68"/>
      <c r="E444" s="192" t="s">
        <v>139</v>
      </c>
      <c r="F444" s="274">
        <f>H444+G444</f>
        <v>30000</v>
      </c>
      <c r="G444" s="177"/>
      <c r="H444" s="280">
        <v>30000</v>
      </c>
    </row>
    <row r="445" spans="1:8" ht="23.25" customHeight="1">
      <c r="A445" s="135">
        <v>2950</v>
      </c>
      <c r="B445" s="45" t="s">
        <v>72</v>
      </c>
      <c r="C445" s="68">
        <v>5</v>
      </c>
      <c r="D445" s="68">
        <v>0</v>
      </c>
      <c r="E445" s="378" t="s">
        <v>371</v>
      </c>
      <c r="F445" s="176">
        <f>F447</f>
        <v>312205.9</v>
      </c>
      <c r="G445" s="200">
        <f>G447</f>
        <v>312205.9</v>
      </c>
      <c r="H445" s="148">
        <f>H447</f>
        <v>0</v>
      </c>
    </row>
    <row r="446" spans="1:8" s="11" customFormat="1" ht="16.5" customHeight="1">
      <c r="A446" s="135"/>
      <c r="B446" s="45"/>
      <c r="C446" s="68"/>
      <c r="D446" s="68"/>
      <c r="E446" s="172" t="s">
        <v>339</v>
      </c>
      <c r="F446" s="161"/>
      <c r="G446" s="161"/>
      <c r="H446" s="203"/>
    </row>
    <row r="447" spans="1:8" ht="15">
      <c r="A447" s="135">
        <v>2951</v>
      </c>
      <c r="B447" s="45" t="s">
        <v>72</v>
      </c>
      <c r="C447" s="68">
        <v>5</v>
      </c>
      <c r="D447" s="68">
        <v>1</v>
      </c>
      <c r="E447" s="267" t="s">
        <v>472</v>
      </c>
      <c r="F447" s="176">
        <f>F449</f>
        <v>312205.9</v>
      </c>
      <c r="G447" s="200">
        <f>G449</f>
        <v>312205.9</v>
      </c>
      <c r="H447" s="148">
        <f>H449</f>
        <v>0</v>
      </c>
    </row>
    <row r="448" spans="1:8" ht="29.25" customHeight="1">
      <c r="A448" s="44"/>
      <c r="B448" s="47"/>
      <c r="C448" s="69"/>
      <c r="D448" s="69"/>
      <c r="E448" s="172" t="s">
        <v>347</v>
      </c>
      <c r="F448" s="151"/>
      <c r="G448" s="151"/>
      <c r="H448" s="150"/>
    </row>
    <row r="449" spans="1:8" ht="23.25" customHeight="1">
      <c r="A449" s="44"/>
      <c r="B449" s="47"/>
      <c r="C449" s="69"/>
      <c r="D449" s="69"/>
      <c r="E449" s="333" t="s">
        <v>103</v>
      </c>
      <c r="F449" s="274">
        <f>G449+H449</f>
        <v>312205.9</v>
      </c>
      <c r="G449" s="274">
        <f>G450</f>
        <v>312205.9</v>
      </c>
      <c r="H449" s="152"/>
    </row>
    <row r="450" spans="1:8" ht="25.5" customHeight="1">
      <c r="A450" s="44"/>
      <c r="B450" s="47"/>
      <c r="C450" s="69"/>
      <c r="D450" s="69"/>
      <c r="E450" s="333" t="s">
        <v>104</v>
      </c>
      <c r="F450" s="274">
        <f>G450</f>
        <v>312205.9</v>
      </c>
      <c r="G450" s="274">
        <f>G451+G456</f>
        <v>312205.9</v>
      </c>
      <c r="H450" s="152"/>
    </row>
    <row r="451" spans="1:8" ht="19.5" customHeight="1">
      <c r="A451" s="44"/>
      <c r="B451" s="47"/>
      <c r="C451" s="69"/>
      <c r="D451" s="69"/>
      <c r="E451" s="334" t="s">
        <v>154</v>
      </c>
      <c r="F451" s="274">
        <f>F453</f>
        <v>307205.9</v>
      </c>
      <c r="G451" s="274">
        <f>G453</f>
        <v>307205.9</v>
      </c>
      <c r="H451" s="152"/>
    </row>
    <row r="452" spans="1:8" ht="15">
      <c r="A452" s="44"/>
      <c r="B452" s="47"/>
      <c r="C452" s="69"/>
      <c r="D452" s="69"/>
      <c r="E452" s="172" t="s">
        <v>144</v>
      </c>
      <c r="F452" s="198"/>
      <c r="G452" s="198"/>
      <c r="H452" s="149"/>
    </row>
    <row r="453" spans="1:8" ht="27">
      <c r="A453" s="44"/>
      <c r="B453" s="47"/>
      <c r="C453" s="69"/>
      <c r="D453" s="69"/>
      <c r="E453" s="287" t="s">
        <v>155</v>
      </c>
      <c r="F453" s="274">
        <f>F455</f>
        <v>307205.9</v>
      </c>
      <c r="G453" s="274">
        <f>G455</f>
        <v>307205.9</v>
      </c>
      <c r="H453" s="150"/>
    </row>
    <row r="454" spans="1:8" ht="15">
      <c r="A454" s="44"/>
      <c r="B454" s="47"/>
      <c r="C454" s="69"/>
      <c r="D454" s="69"/>
      <c r="E454" s="172" t="s">
        <v>339</v>
      </c>
      <c r="F454" s="198"/>
      <c r="G454" s="198"/>
      <c r="H454" s="150"/>
    </row>
    <row r="455" spans="1:8" ht="27">
      <c r="A455" s="44"/>
      <c r="B455" s="45"/>
      <c r="C455" s="68"/>
      <c r="D455" s="68"/>
      <c r="E455" s="192" t="s">
        <v>156</v>
      </c>
      <c r="F455" s="274">
        <f>G455</f>
        <v>307205.9</v>
      </c>
      <c r="G455" s="274">
        <v>307205.9</v>
      </c>
      <c r="H455" s="150"/>
    </row>
    <row r="456" spans="1:8" ht="27">
      <c r="A456" s="44"/>
      <c r="B456" s="45"/>
      <c r="C456" s="68"/>
      <c r="D456" s="68"/>
      <c r="E456" s="309" t="s">
        <v>440</v>
      </c>
      <c r="F456" s="274">
        <f>G456</f>
        <v>5000</v>
      </c>
      <c r="G456" s="274">
        <f>G457</f>
        <v>5000</v>
      </c>
      <c r="H456" s="150"/>
    </row>
    <row r="457" spans="1:8" ht="27">
      <c r="A457" s="44"/>
      <c r="B457" s="45"/>
      <c r="C457" s="68"/>
      <c r="D457" s="68"/>
      <c r="E457" s="310" t="s">
        <v>441</v>
      </c>
      <c r="F457" s="274">
        <f>G457</f>
        <v>5000</v>
      </c>
      <c r="G457" s="274">
        <f>G458</f>
        <v>5000</v>
      </c>
      <c r="H457" s="150"/>
    </row>
    <row r="458" spans="1:8" ht="27">
      <c r="A458" s="44"/>
      <c r="B458" s="45"/>
      <c r="C458" s="68"/>
      <c r="D458" s="68"/>
      <c r="E458" s="322" t="s">
        <v>446</v>
      </c>
      <c r="F458" s="274">
        <f>G458</f>
        <v>5000</v>
      </c>
      <c r="G458" s="274">
        <v>5000</v>
      </c>
      <c r="H458" s="150"/>
    </row>
    <row r="459" spans="1:8" ht="15">
      <c r="A459" s="135">
        <v>2980</v>
      </c>
      <c r="B459" s="45" t="s">
        <v>356</v>
      </c>
      <c r="C459" s="68">
        <v>8</v>
      </c>
      <c r="D459" s="68">
        <v>0</v>
      </c>
      <c r="E459" s="197" t="s">
        <v>463</v>
      </c>
      <c r="F459" s="274">
        <f>G459</f>
        <v>8600</v>
      </c>
      <c r="G459" s="274">
        <f>G461</f>
        <v>8600</v>
      </c>
      <c r="H459" s="158"/>
    </row>
    <row r="460" spans="1:8" ht="15">
      <c r="A460" s="44"/>
      <c r="B460" s="45"/>
      <c r="C460" s="68"/>
      <c r="D460" s="68"/>
      <c r="E460" s="192" t="s">
        <v>109</v>
      </c>
      <c r="F460" s="274"/>
      <c r="G460" s="274"/>
      <c r="H460" s="158"/>
    </row>
    <row r="461" spans="1:8" ht="15">
      <c r="A461" s="44">
        <v>2981</v>
      </c>
      <c r="B461" s="45" t="s">
        <v>356</v>
      </c>
      <c r="C461" s="68">
        <v>8</v>
      </c>
      <c r="D461" s="68">
        <v>1</v>
      </c>
      <c r="E461" s="192" t="s">
        <v>199</v>
      </c>
      <c r="F461" s="274">
        <f aca="true" t="shared" si="0" ref="F461:F467">G461</f>
        <v>8600</v>
      </c>
      <c r="G461" s="274">
        <f>G462</f>
        <v>8600</v>
      </c>
      <c r="H461" s="158"/>
    </row>
    <row r="462" spans="1:8" ht="22.5" customHeight="1">
      <c r="A462" s="44"/>
      <c r="B462" s="45"/>
      <c r="C462" s="68"/>
      <c r="D462" s="68"/>
      <c r="E462" s="333" t="s">
        <v>103</v>
      </c>
      <c r="F462" s="274">
        <f t="shared" si="0"/>
        <v>8600</v>
      </c>
      <c r="G462" s="274">
        <f>G463</f>
        <v>8600</v>
      </c>
      <c r="H462" s="158"/>
    </row>
    <row r="463" spans="1:8" ht="22.5" customHeight="1">
      <c r="A463" s="44"/>
      <c r="B463" s="45"/>
      <c r="C463" s="68"/>
      <c r="D463" s="68"/>
      <c r="E463" s="333" t="s">
        <v>104</v>
      </c>
      <c r="F463" s="274">
        <f t="shared" si="0"/>
        <v>8600</v>
      </c>
      <c r="G463" s="274">
        <f>G464+G467</f>
        <v>8600</v>
      </c>
      <c r="H463" s="158"/>
    </row>
    <row r="464" spans="1:8" ht="27">
      <c r="A464" s="44"/>
      <c r="B464" s="45"/>
      <c r="C464" s="68"/>
      <c r="D464" s="68"/>
      <c r="E464" s="309" t="s">
        <v>440</v>
      </c>
      <c r="F464" s="274">
        <f t="shared" si="0"/>
        <v>3600</v>
      </c>
      <c r="G464" s="274">
        <f>G465</f>
        <v>3600</v>
      </c>
      <c r="H464" s="158"/>
    </row>
    <row r="465" spans="1:8" ht="27">
      <c r="A465" s="44"/>
      <c r="B465" s="45"/>
      <c r="C465" s="68"/>
      <c r="D465" s="68"/>
      <c r="E465" s="310" t="s">
        <v>447</v>
      </c>
      <c r="F465" s="274">
        <f t="shared" si="0"/>
        <v>3600</v>
      </c>
      <c r="G465" s="274">
        <f>G466</f>
        <v>3600</v>
      </c>
      <c r="H465" s="158"/>
    </row>
    <row r="466" spans="1:8" ht="15">
      <c r="A466" s="44"/>
      <c r="B466" s="45"/>
      <c r="C466" s="68"/>
      <c r="D466" s="68"/>
      <c r="E466" s="325" t="s">
        <v>442</v>
      </c>
      <c r="F466" s="274">
        <f t="shared" si="0"/>
        <v>3600</v>
      </c>
      <c r="G466" s="274">
        <v>3600</v>
      </c>
      <c r="H466" s="158"/>
    </row>
    <row r="467" spans="1:8" ht="15">
      <c r="A467" s="44"/>
      <c r="B467" s="45"/>
      <c r="C467" s="68"/>
      <c r="D467" s="68"/>
      <c r="E467" s="287" t="s">
        <v>151</v>
      </c>
      <c r="F467" s="274">
        <f t="shared" si="0"/>
        <v>5000</v>
      </c>
      <c r="G467" s="274">
        <f>G469</f>
        <v>5000</v>
      </c>
      <c r="H467" s="158"/>
    </row>
    <row r="468" spans="1:8" ht="15">
      <c r="A468" s="44"/>
      <c r="B468" s="45"/>
      <c r="C468" s="68"/>
      <c r="D468" s="68"/>
      <c r="E468" s="172" t="s">
        <v>144</v>
      </c>
      <c r="F468" s="274"/>
      <c r="G468" s="274"/>
      <c r="H468" s="158"/>
    </row>
    <row r="469" spans="1:8" ht="27">
      <c r="A469" s="44"/>
      <c r="B469" s="45"/>
      <c r="C469" s="68"/>
      <c r="D469" s="68"/>
      <c r="E469" s="287" t="s">
        <v>152</v>
      </c>
      <c r="F469" s="274">
        <f>G469</f>
        <v>5000</v>
      </c>
      <c r="G469" s="274">
        <f>G471</f>
        <v>5000</v>
      </c>
      <c r="H469" s="158"/>
    </row>
    <row r="470" spans="1:8" ht="15">
      <c r="A470" s="44"/>
      <c r="B470" s="45"/>
      <c r="C470" s="68"/>
      <c r="D470" s="68"/>
      <c r="E470" s="172" t="s">
        <v>339</v>
      </c>
      <c r="F470" s="274"/>
      <c r="G470" s="274"/>
      <c r="H470" s="158"/>
    </row>
    <row r="471" spans="1:8" ht="27">
      <c r="A471" s="44"/>
      <c r="B471" s="45"/>
      <c r="C471" s="68"/>
      <c r="D471" s="68"/>
      <c r="E471" s="192" t="s">
        <v>153</v>
      </c>
      <c r="F471" s="274">
        <f>G471</f>
        <v>5000</v>
      </c>
      <c r="G471" s="274">
        <v>5000</v>
      </c>
      <c r="H471" s="158"/>
    </row>
    <row r="472" spans="1:8" s="26" customFormat="1" ht="31.5" customHeight="1">
      <c r="A472" s="330">
        <v>3000</v>
      </c>
      <c r="B472" s="45" t="s">
        <v>73</v>
      </c>
      <c r="C472" s="68">
        <v>0</v>
      </c>
      <c r="D472" s="68">
        <v>0</v>
      </c>
      <c r="E472" s="171" t="s">
        <v>161</v>
      </c>
      <c r="F472" s="200">
        <f>G472+H472</f>
        <v>40964.5</v>
      </c>
      <c r="G472" s="200">
        <f>G474+G490</f>
        <v>40964.5</v>
      </c>
      <c r="H472" s="152">
        <f>H474</f>
        <v>0</v>
      </c>
    </row>
    <row r="473" spans="1:8" ht="15" customHeight="1">
      <c r="A473" s="135"/>
      <c r="B473" s="45"/>
      <c r="C473" s="68"/>
      <c r="D473" s="68"/>
      <c r="E473" s="172" t="s">
        <v>337</v>
      </c>
      <c r="F473" s="151"/>
      <c r="G473" s="151"/>
      <c r="H473" s="152"/>
    </row>
    <row r="474" spans="1:8" ht="15">
      <c r="A474" s="135">
        <v>3040</v>
      </c>
      <c r="B474" s="45" t="s">
        <v>73</v>
      </c>
      <c r="C474" s="68">
        <v>4</v>
      </c>
      <c r="D474" s="68">
        <v>0</v>
      </c>
      <c r="E474" s="174" t="s">
        <v>389</v>
      </c>
      <c r="F474" s="200">
        <f>F476</f>
        <v>29964.5</v>
      </c>
      <c r="G474" s="200">
        <f>G476</f>
        <v>29964.5</v>
      </c>
      <c r="H474" s="152">
        <f>H476</f>
        <v>0</v>
      </c>
    </row>
    <row r="475" spans="1:8" s="11" customFormat="1" ht="16.5" customHeight="1">
      <c r="A475" s="135"/>
      <c r="B475" s="45"/>
      <c r="C475" s="68"/>
      <c r="D475" s="68"/>
      <c r="E475" s="172" t="s">
        <v>339</v>
      </c>
      <c r="F475" s="285"/>
      <c r="G475" s="285"/>
      <c r="H475" s="150"/>
    </row>
    <row r="476" spans="1:8" ht="15">
      <c r="A476" s="135">
        <v>3041</v>
      </c>
      <c r="B476" s="45" t="s">
        <v>73</v>
      </c>
      <c r="C476" s="68">
        <v>4</v>
      </c>
      <c r="D476" s="68">
        <v>1</v>
      </c>
      <c r="E476" s="287" t="s">
        <v>389</v>
      </c>
      <c r="F476" s="200">
        <f>F478</f>
        <v>29964.5</v>
      </c>
      <c r="G476" s="200">
        <f>G478</f>
        <v>29964.5</v>
      </c>
      <c r="H476" s="149">
        <f>H478</f>
        <v>0</v>
      </c>
    </row>
    <row r="477" spans="1:8" ht="25.5" customHeight="1">
      <c r="A477" s="44"/>
      <c r="B477" s="47"/>
      <c r="C477" s="69"/>
      <c r="D477" s="69"/>
      <c r="E477" s="172" t="s">
        <v>347</v>
      </c>
      <c r="F477" s="198"/>
      <c r="G477" s="198"/>
      <c r="H477" s="150"/>
    </row>
    <row r="478" spans="1:8" ht="22.5" customHeight="1">
      <c r="A478" s="44"/>
      <c r="B478" s="47"/>
      <c r="C478" s="69"/>
      <c r="D478" s="69"/>
      <c r="E478" s="333" t="s">
        <v>103</v>
      </c>
      <c r="F478" s="274">
        <f>G478+H478</f>
        <v>29964.5</v>
      </c>
      <c r="G478" s="274">
        <f>G479</f>
        <v>29964.5</v>
      </c>
      <c r="H478" s="152"/>
    </row>
    <row r="479" spans="1:8" ht="23.25" customHeight="1">
      <c r="A479" s="44"/>
      <c r="B479" s="47"/>
      <c r="C479" s="69"/>
      <c r="D479" s="69"/>
      <c r="E479" s="333" t="s">
        <v>104</v>
      </c>
      <c r="F479" s="274">
        <f>F480</f>
        <v>19964.5</v>
      </c>
      <c r="G479" s="274">
        <f>G480+G485</f>
        <v>29964.5</v>
      </c>
      <c r="H479" s="150"/>
    </row>
    <row r="480" spans="1:8" ht="18.75" customHeight="1">
      <c r="A480" s="44"/>
      <c r="B480" s="45"/>
      <c r="C480" s="68"/>
      <c r="D480" s="68"/>
      <c r="E480" s="334" t="s">
        <v>154</v>
      </c>
      <c r="F480" s="274">
        <f>F482</f>
        <v>19964.5</v>
      </c>
      <c r="G480" s="274">
        <f>G482</f>
        <v>19964.5</v>
      </c>
      <c r="H480" s="150"/>
    </row>
    <row r="481" spans="1:8" s="11" customFormat="1" ht="15" customHeight="1">
      <c r="A481" s="44"/>
      <c r="B481" s="45"/>
      <c r="C481" s="68"/>
      <c r="D481" s="68"/>
      <c r="E481" s="172" t="s">
        <v>144</v>
      </c>
      <c r="F481" s="198"/>
      <c r="G481" s="198"/>
      <c r="H481" s="150"/>
    </row>
    <row r="482" spans="1:8" ht="27">
      <c r="A482" s="44"/>
      <c r="B482" s="47"/>
      <c r="C482" s="69"/>
      <c r="D482" s="69"/>
      <c r="E482" s="287" t="s">
        <v>155</v>
      </c>
      <c r="F482" s="274">
        <f>F484</f>
        <v>19964.5</v>
      </c>
      <c r="G482" s="274">
        <f>G484</f>
        <v>19964.5</v>
      </c>
      <c r="H482" s="149"/>
    </row>
    <row r="483" spans="1:8" ht="15">
      <c r="A483" s="44"/>
      <c r="B483" s="47"/>
      <c r="C483" s="69"/>
      <c r="D483" s="69"/>
      <c r="E483" s="172" t="s">
        <v>339</v>
      </c>
      <c r="F483" s="198"/>
      <c r="G483" s="198"/>
      <c r="H483" s="150"/>
    </row>
    <row r="484" spans="1:8" ht="27">
      <c r="A484" s="44"/>
      <c r="B484" s="47"/>
      <c r="C484" s="69"/>
      <c r="D484" s="69"/>
      <c r="E484" s="192" t="s">
        <v>156</v>
      </c>
      <c r="F484" s="274">
        <f>G484+H484</f>
        <v>19964.5</v>
      </c>
      <c r="G484" s="274">
        <v>19964.5</v>
      </c>
      <c r="H484" s="149"/>
    </row>
    <row r="485" spans="1:8" ht="15">
      <c r="A485" s="44"/>
      <c r="B485" s="47"/>
      <c r="C485" s="69"/>
      <c r="D485" s="69"/>
      <c r="E485" s="287" t="s">
        <v>151</v>
      </c>
      <c r="F485" s="274">
        <f>G485</f>
        <v>10000</v>
      </c>
      <c r="G485" s="274">
        <f>G487</f>
        <v>10000</v>
      </c>
      <c r="H485" s="149"/>
    </row>
    <row r="486" spans="1:8" ht="15">
      <c r="A486" s="44"/>
      <c r="B486" s="47"/>
      <c r="C486" s="69"/>
      <c r="D486" s="69"/>
      <c r="E486" s="172" t="s">
        <v>144</v>
      </c>
      <c r="F486" s="274"/>
      <c r="G486" s="274"/>
      <c r="H486" s="149"/>
    </row>
    <row r="487" spans="1:8" ht="27">
      <c r="A487" s="44"/>
      <c r="B487" s="47"/>
      <c r="C487" s="69"/>
      <c r="D487" s="69"/>
      <c r="E487" s="287" t="s">
        <v>152</v>
      </c>
      <c r="F487" s="274">
        <f>G487</f>
        <v>10000</v>
      </c>
      <c r="G487" s="274">
        <f>G489</f>
        <v>10000</v>
      </c>
      <c r="H487" s="149"/>
    </row>
    <row r="488" spans="1:8" ht="15">
      <c r="A488" s="44"/>
      <c r="B488" s="47"/>
      <c r="C488" s="69"/>
      <c r="D488" s="69"/>
      <c r="E488" s="172" t="s">
        <v>339</v>
      </c>
      <c r="F488" s="274"/>
      <c r="G488" s="274"/>
      <c r="H488" s="149"/>
    </row>
    <row r="489" spans="1:8" ht="15">
      <c r="A489" s="44"/>
      <c r="B489" s="47"/>
      <c r="C489" s="69"/>
      <c r="D489" s="69"/>
      <c r="E489" s="195" t="s">
        <v>494</v>
      </c>
      <c r="F489" s="274">
        <f>G489</f>
        <v>10000</v>
      </c>
      <c r="G489" s="274">
        <v>10000</v>
      </c>
      <c r="H489" s="149"/>
    </row>
    <row r="490" spans="1:8" ht="27">
      <c r="A490" s="135">
        <v>3070</v>
      </c>
      <c r="B490" s="45" t="s">
        <v>73</v>
      </c>
      <c r="C490" s="68">
        <v>7</v>
      </c>
      <c r="D490" s="68">
        <v>0</v>
      </c>
      <c r="E490" s="174" t="s">
        <v>390</v>
      </c>
      <c r="F490" s="200">
        <f>F492</f>
        <v>11000</v>
      </c>
      <c r="G490" s="200">
        <f>G492</f>
        <v>11000</v>
      </c>
      <c r="H490" s="150"/>
    </row>
    <row r="491" spans="1:8" s="11" customFormat="1" ht="16.5" customHeight="1">
      <c r="A491" s="135"/>
      <c r="B491" s="45"/>
      <c r="C491" s="68"/>
      <c r="D491" s="68"/>
      <c r="E491" s="172" t="s">
        <v>339</v>
      </c>
      <c r="F491" s="161"/>
      <c r="G491" s="161"/>
      <c r="H491" s="149"/>
    </row>
    <row r="492" spans="1:8" ht="28.5" customHeight="1">
      <c r="A492" s="135">
        <v>3071</v>
      </c>
      <c r="B492" s="45" t="s">
        <v>73</v>
      </c>
      <c r="C492" s="68">
        <v>7</v>
      </c>
      <c r="D492" s="68">
        <v>1</v>
      </c>
      <c r="E492" s="190" t="s">
        <v>390</v>
      </c>
      <c r="F492" s="200">
        <f>F494</f>
        <v>11000</v>
      </c>
      <c r="G492" s="200">
        <f>G494</f>
        <v>11000</v>
      </c>
      <c r="H492" s="150"/>
    </row>
    <row r="493" spans="1:8" ht="27">
      <c r="A493" s="44"/>
      <c r="B493" s="47"/>
      <c r="C493" s="69"/>
      <c r="D493" s="69"/>
      <c r="E493" s="172" t="s">
        <v>347</v>
      </c>
      <c r="F493" s="151"/>
      <c r="G493" s="151"/>
      <c r="H493" s="150"/>
    </row>
    <row r="494" spans="1:12" ht="24" customHeight="1">
      <c r="A494" s="44"/>
      <c r="B494" s="47"/>
      <c r="C494" s="69"/>
      <c r="D494" s="69"/>
      <c r="E494" s="333" t="s">
        <v>103</v>
      </c>
      <c r="F494" s="274">
        <f>F495</f>
        <v>11000</v>
      </c>
      <c r="G494" s="274">
        <f>G495</f>
        <v>11000</v>
      </c>
      <c r="H494" s="150"/>
      <c r="L494" s="8" t="s">
        <v>488</v>
      </c>
    </row>
    <row r="495" spans="1:8" ht="24" customHeight="1">
      <c r="A495" s="44"/>
      <c r="B495" s="47"/>
      <c r="C495" s="69"/>
      <c r="D495" s="69"/>
      <c r="E495" s="333" t="s">
        <v>104</v>
      </c>
      <c r="F495" s="274">
        <f>G495+H495</f>
        <v>11000</v>
      </c>
      <c r="G495" s="274">
        <f>G496+G501</f>
        <v>11000</v>
      </c>
      <c r="H495" s="150"/>
    </row>
    <row r="496" spans="1:8" ht="28.5">
      <c r="A496" s="44"/>
      <c r="B496" s="45"/>
      <c r="C496" s="68"/>
      <c r="D496" s="68"/>
      <c r="E496" s="333" t="s">
        <v>108</v>
      </c>
      <c r="F496" s="274">
        <f>F498</f>
        <v>1000</v>
      </c>
      <c r="G496" s="274">
        <f>G498</f>
        <v>1000</v>
      </c>
      <c r="H496" s="150"/>
    </row>
    <row r="497" spans="1:8" s="11" customFormat="1" ht="15.75" customHeight="1">
      <c r="A497" s="44"/>
      <c r="B497" s="45"/>
      <c r="C497" s="68"/>
      <c r="D497" s="68"/>
      <c r="E497" s="191" t="s">
        <v>109</v>
      </c>
      <c r="F497" s="161"/>
      <c r="G497" s="161"/>
      <c r="H497" s="150"/>
    </row>
    <row r="498" spans="1:8" ht="28.5">
      <c r="A498" s="44"/>
      <c r="B498" s="47"/>
      <c r="C498" s="69"/>
      <c r="D498" s="69"/>
      <c r="E498" s="197" t="s">
        <v>117</v>
      </c>
      <c r="F498" s="274">
        <f>F500</f>
        <v>1000</v>
      </c>
      <c r="G498" s="274">
        <f>G500</f>
        <v>1000</v>
      </c>
      <c r="H498" s="150"/>
    </row>
    <row r="499" spans="1:8" s="11" customFormat="1" ht="16.5" customHeight="1">
      <c r="A499" s="44"/>
      <c r="B499" s="45"/>
      <c r="C499" s="68"/>
      <c r="D499" s="68"/>
      <c r="E499" s="192" t="s">
        <v>339</v>
      </c>
      <c r="F499" s="161"/>
      <c r="G499" s="161"/>
      <c r="H499" s="149"/>
    </row>
    <row r="500" spans="1:8" ht="15">
      <c r="A500" s="44"/>
      <c r="B500" s="45"/>
      <c r="C500" s="70"/>
      <c r="D500" s="68"/>
      <c r="E500" s="192" t="s">
        <v>122</v>
      </c>
      <c r="F500" s="274">
        <f>G500</f>
        <v>1000</v>
      </c>
      <c r="G500" s="274">
        <v>1000</v>
      </c>
      <c r="H500" s="150"/>
    </row>
    <row r="501" spans="1:8" s="11" customFormat="1" ht="15">
      <c r="A501" s="44"/>
      <c r="B501" s="45"/>
      <c r="C501" s="68"/>
      <c r="D501" s="68"/>
      <c r="E501" s="287" t="s">
        <v>151</v>
      </c>
      <c r="F501" s="274">
        <f>F503</f>
        <v>10000</v>
      </c>
      <c r="G501" s="274">
        <f>G503</f>
        <v>10000</v>
      </c>
      <c r="H501" s="150"/>
    </row>
    <row r="502" spans="1:8" ht="17.25" customHeight="1">
      <c r="A502" s="44"/>
      <c r="B502" s="47"/>
      <c r="C502" s="170"/>
      <c r="D502" s="69"/>
      <c r="E502" s="172" t="s">
        <v>144</v>
      </c>
      <c r="F502" s="151"/>
      <c r="G502" s="151"/>
      <c r="H502" s="150"/>
    </row>
    <row r="503" spans="1:8" ht="30" customHeight="1">
      <c r="A503" s="44"/>
      <c r="B503" s="47"/>
      <c r="C503" s="69"/>
      <c r="D503" s="69"/>
      <c r="E503" s="287" t="s">
        <v>152</v>
      </c>
      <c r="F503" s="274">
        <f>F505</f>
        <v>10000</v>
      </c>
      <c r="G503" s="274">
        <f>G505</f>
        <v>10000</v>
      </c>
      <c r="H503" s="150"/>
    </row>
    <row r="504" spans="1:8" ht="15">
      <c r="A504" s="44"/>
      <c r="B504" s="47"/>
      <c r="C504" s="69"/>
      <c r="D504" s="69"/>
      <c r="E504" s="172" t="s">
        <v>339</v>
      </c>
      <c r="F504" s="151"/>
      <c r="G504" s="151"/>
      <c r="H504" s="150"/>
    </row>
    <row r="505" spans="1:8" ht="15">
      <c r="A505" s="44"/>
      <c r="B505" s="47"/>
      <c r="C505" s="69"/>
      <c r="D505" s="69"/>
      <c r="E505" s="192" t="s">
        <v>159</v>
      </c>
      <c r="F505" s="274">
        <f>G505</f>
        <v>10000</v>
      </c>
      <c r="G505" s="274">
        <v>10000</v>
      </c>
      <c r="H505" s="150"/>
    </row>
    <row r="506" spans="1:8" s="26" customFormat="1" ht="30" customHeight="1">
      <c r="A506" s="330">
        <v>3100</v>
      </c>
      <c r="B506" s="45" t="s">
        <v>74</v>
      </c>
      <c r="C506" s="45" t="s">
        <v>16</v>
      </c>
      <c r="D506" s="45" t="s">
        <v>16</v>
      </c>
      <c r="E506" s="179" t="s">
        <v>162</v>
      </c>
      <c r="F506" s="200">
        <f>F508</f>
        <v>184913.20000000036</v>
      </c>
      <c r="G506" s="200">
        <f>G508</f>
        <v>184913.20000000036</v>
      </c>
      <c r="H506" s="150"/>
    </row>
    <row r="507" spans="1:8" ht="16.5" customHeight="1">
      <c r="A507" s="135"/>
      <c r="B507" s="45"/>
      <c r="C507" s="68"/>
      <c r="D507" s="68"/>
      <c r="E507" s="172" t="s">
        <v>337</v>
      </c>
      <c r="F507" s="151"/>
      <c r="G507" s="151"/>
      <c r="H507" s="204"/>
    </row>
    <row r="508" spans="1:8" ht="28.5">
      <c r="A508" s="135">
        <v>3110</v>
      </c>
      <c r="B508" s="45" t="s">
        <v>74</v>
      </c>
      <c r="C508" s="45" t="s">
        <v>17</v>
      </c>
      <c r="D508" s="45" t="s">
        <v>16</v>
      </c>
      <c r="E508" s="199" t="s">
        <v>392</v>
      </c>
      <c r="F508" s="200">
        <f>F511</f>
        <v>184913.20000000036</v>
      </c>
      <c r="G508" s="200">
        <f>G511</f>
        <v>184913.20000000036</v>
      </c>
      <c r="H508" s="184"/>
    </row>
    <row r="509" spans="1:8" s="11" customFormat="1" ht="15">
      <c r="A509" s="135"/>
      <c r="B509" s="45"/>
      <c r="C509" s="68"/>
      <c r="D509" s="68"/>
      <c r="E509" s="172" t="s">
        <v>339</v>
      </c>
      <c r="F509" s="161"/>
      <c r="G509" s="161"/>
      <c r="H509" s="205"/>
    </row>
    <row r="510" spans="1:8" ht="19.5" customHeight="1">
      <c r="A510" s="135">
        <v>3112</v>
      </c>
      <c r="B510" s="45" t="s">
        <v>74</v>
      </c>
      <c r="C510" s="45" t="s">
        <v>17</v>
      </c>
      <c r="D510" s="45" t="s">
        <v>18</v>
      </c>
      <c r="E510" s="338" t="s">
        <v>393</v>
      </c>
      <c r="F510" s="274">
        <f>G510</f>
        <v>184913.20000000036</v>
      </c>
      <c r="G510" s="274">
        <f>G511</f>
        <v>184913.20000000036</v>
      </c>
      <c r="H510" s="205"/>
    </row>
    <row r="511" spans="1:8" ht="20.25" customHeight="1">
      <c r="A511" s="44"/>
      <c r="B511" s="47"/>
      <c r="C511" s="69"/>
      <c r="D511" s="69"/>
      <c r="E511" s="333" t="s">
        <v>103</v>
      </c>
      <c r="F511" s="274">
        <f>F512</f>
        <v>184913.20000000036</v>
      </c>
      <c r="G511" s="274">
        <f>G512</f>
        <v>184913.20000000036</v>
      </c>
      <c r="H511" s="205"/>
    </row>
    <row r="512" spans="1:8" ht="21.75" customHeight="1">
      <c r="A512" s="44"/>
      <c r="B512" s="47"/>
      <c r="C512" s="69"/>
      <c r="D512" s="69"/>
      <c r="E512" s="333" t="s">
        <v>104</v>
      </c>
      <c r="F512" s="274">
        <f>F513</f>
        <v>184913.20000000036</v>
      </c>
      <c r="G512" s="274">
        <f>G513</f>
        <v>184913.20000000036</v>
      </c>
      <c r="H512" s="205"/>
    </row>
    <row r="513" spans="1:8" ht="19.5" customHeight="1">
      <c r="A513" s="44"/>
      <c r="B513" s="47"/>
      <c r="C513" s="69"/>
      <c r="D513" s="69"/>
      <c r="E513" s="337" t="s">
        <v>507</v>
      </c>
      <c r="F513" s="274">
        <f>F515</f>
        <v>184913.20000000036</v>
      </c>
      <c r="G513" s="274">
        <f>G515</f>
        <v>184913.20000000036</v>
      </c>
      <c r="H513" s="205"/>
    </row>
    <row r="514" spans="1:12" ht="15">
      <c r="A514" s="44"/>
      <c r="B514" s="47"/>
      <c r="C514" s="69"/>
      <c r="D514" s="69"/>
      <c r="E514" s="195" t="s">
        <v>339</v>
      </c>
      <c r="F514" s="198"/>
      <c r="G514" s="151"/>
      <c r="H514" s="205"/>
      <c r="L514" s="397"/>
    </row>
    <row r="515" spans="1:8" ht="20.25" customHeight="1" thickBot="1">
      <c r="A515" s="50"/>
      <c r="B515" s="206"/>
      <c r="C515" s="207"/>
      <c r="D515" s="207"/>
      <c r="E515" s="400" t="s">
        <v>160</v>
      </c>
      <c r="F515" s="305">
        <f>G515+H515</f>
        <v>184913.20000000036</v>
      </c>
      <c r="G515" s="305">
        <v>184913.20000000036</v>
      </c>
      <c r="H515" s="186"/>
    </row>
    <row r="516" spans="2:4" ht="15">
      <c r="B516" s="14"/>
      <c r="C516" s="15"/>
      <c r="D516" s="16"/>
    </row>
    <row r="517" spans="2:4" ht="15">
      <c r="B517" s="17"/>
      <c r="C517" s="15"/>
      <c r="D517" s="16"/>
    </row>
    <row r="518" spans="1:7" s="105" customFormat="1" ht="20.25" customHeight="1">
      <c r="A518" s="433" t="s">
        <v>471</v>
      </c>
      <c r="B518" s="433"/>
      <c r="C518" s="433"/>
      <c r="D518" s="433"/>
      <c r="E518" s="433"/>
      <c r="F518" s="433"/>
      <c r="G518" s="433"/>
    </row>
    <row r="519" spans="2:5" ht="15">
      <c r="B519" s="17"/>
      <c r="C519" s="15"/>
      <c r="D519" s="16"/>
      <c r="E519" s="8"/>
    </row>
    <row r="520" spans="2:4" ht="15">
      <c r="B520" s="17"/>
      <c r="C520" s="18"/>
      <c r="D520" s="19"/>
    </row>
  </sheetData>
  <sheetProtection/>
  <mergeCells count="21">
    <mergeCell ref="L13:M13"/>
    <mergeCell ref="J375:K375"/>
    <mergeCell ref="M375:N375"/>
    <mergeCell ref="J424:L424"/>
    <mergeCell ref="N424:P424"/>
    <mergeCell ref="J12:L12"/>
    <mergeCell ref="N12:Q12"/>
    <mergeCell ref="F1:H1"/>
    <mergeCell ref="F2:H2"/>
    <mergeCell ref="F4:H4"/>
    <mergeCell ref="A5:H5"/>
    <mergeCell ref="A6:H6"/>
    <mergeCell ref="E3:H3"/>
    <mergeCell ref="A518:G518"/>
    <mergeCell ref="G9:H9"/>
    <mergeCell ref="A9:A10"/>
    <mergeCell ref="E9:E10"/>
    <mergeCell ref="F9:F10"/>
    <mergeCell ref="B9:B10"/>
    <mergeCell ref="C9:C10"/>
    <mergeCell ref="D9:D10"/>
  </mergeCells>
  <printOptions/>
  <pageMargins left="0.31" right="0.15748031496062992" top="0.35433070866141736" bottom="0.1968503937007874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2019-12-18T07:15:01Z</cp:lastPrinted>
  <dcterms:created xsi:type="dcterms:W3CDTF">1996-10-14T23:33:28Z</dcterms:created>
  <dcterms:modified xsi:type="dcterms:W3CDTF">2019-12-18T13:00:57Z</dcterms:modified>
  <cp:category/>
  <cp:version/>
  <cp:contentType/>
  <cp:contentStatus/>
</cp:coreProperties>
</file>