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20" activeTab="0"/>
  </bookViews>
  <sheets>
    <sheet name="havelvats_1" sheetId="1" r:id="rId1"/>
  </sheets>
  <definedNames>
    <definedName name="_xlnm.Print_Area" localSheetId="0">'havelvats_1'!$A$1:$F$737</definedName>
  </definedNames>
  <calcPr calcMode="autoNoTable" fullCalcOnLoad="1"/>
</workbook>
</file>

<file path=xl/sharedStrings.xml><?xml version="1.0" encoding="utf-8"?>
<sst xmlns="http://schemas.openxmlformats.org/spreadsheetml/2006/main" count="1174" uniqueCount="150">
  <si>
    <t>N</t>
  </si>
  <si>
    <t>Լ. Վարդանյան</t>
  </si>
  <si>
    <t>Լ. Մարտիրոսյան</t>
  </si>
  <si>
    <t>Ընդհանուրը</t>
  </si>
  <si>
    <t xml:space="preserve">Ք. Սողոմոնյան </t>
  </si>
  <si>
    <t xml:space="preserve">Համայնքի սեփականություն </t>
  </si>
  <si>
    <t>Պաշարներ</t>
  </si>
  <si>
    <t xml:space="preserve">Կապանի ակումբագրադարանային միավորում </t>
  </si>
  <si>
    <t>Փոքրարժեք և արագամաշ առարկաներ</t>
  </si>
  <si>
    <t xml:space="preserve">Օդանավակայան </t>
  </si>
  <si>
    <t xml:space="preserve">ԱՄՓՈՓԱԳԻՐ </t>
  </si>
  <si>
    <t>Մարմնամարզության մանկապատանեկան մարզադպրոց</t>
  </si>
  <si>
    <t>Դ. Համբարձումյանի անվան մանկապատանեկան մարզադպրոց</t>
  </si>
  <si>
    <t>Կապանի մանկական կենտրոն</t>
  </si>
  <si>
    <t>Ավելացում</t>
  </si>
  <si>
    <t>Նվազեցում</t>
  </si>
  <si>
    <t>I</t>
  </si>
  <si>
    <t>Հիմնական միջոցներ`</t>
  </si>
  <si>
    <t>Շենք, շինություններ</t>
  </si>
  <si>
    <t>Այլ հիմնական միջոցներ</t>
  </si>
  <si>
    <t>II</t>
  </si>
  <si>
    <t>III</t>
  </si>
  <si>
    <t>Լ. Սարգսյան</t>
  </si>
  <si>
    <t>Համայնքի սեփականություն համարվող գույքի գույքագրման արդյունքների</t>
  </si>
  <si>
    <t>Հավելված 1</t>
  </si>
  <si>
    <t>Թիվ 1 ՆՈՒՀ</t>
  </si>
  <si>
    <t>Անվանումը</t>
  </si>
  <si>
    <t>Ընդամենը</t>
  </si>
  <si>
    <t>պատասխանատու՝</t>
  </si>
  <si>
    <t>Թիվ 2 ՆՈՒՀ</t>
  </si>
  <si>
    <t>Թիվ 4 ՆՈՒՀ</t>
  </si>
  <si>
    <t>Թիվ 5 ՆՈՒՀ</t>
  </si>
  <si>
    <t>Թիվ 6 ՆՈՒՀ</t>
  </si>
  <si>
    <t>Ս. Ավանեսյան</t>
  </si>
  <si>
    <t>Բ. Կոստանյան</t>
  </si>
  <si>
    <t>Ռ. Հարությունյան</t>
  </si>
  <si>
    <t>Թիվ 7 ՆՈՒՀ</t>
  </si>
  <si>
    <t>Թիվ 8 ՆՈՒՀ</t>
  </si>
  <si>
    <t>Թիվ 9 ՆՈՒՀ</t>
  </si>
  <si>
    <t>Թիվ 10 ՆՈՒՀ</t>
  </si>
  <si>
    <t>Թիվ 11 ՆՈՒՀ</t>
  </si>
  <si>
    <t>Թիվ 12 ՆՈՒՀ</t>
  </si>
  <si>
    <t>Ն. Գալստյան</t>
  </si>
  <si>
    <t>Թիվ 13 ՆՈՒՀ</t>
  </si>
  <si>
    <t>Ա. Ստեփանյան</t>
  </si>
  <si>
    <t>Աթլետիկայի մասնագիտացված մանկապատանեկան մարզադպրոց</t>
  </si>
  <si>
    <t>Ա. Պետրոսյան</t>
  </si>
  <si>
    <t xml:space="preserve">Կապանի կոմունալ  ծառայություն </t>
  </si>
  <si>
    <t>Թիվ 1 երաժշտական դպրոց</t>
  </si>
  <si>
    <t>Թիվ 2 երաժշտական դպրոց</t>
  </si>
  <si>
    <t>Թիվ 3 երաժշտական դպրոց</t>
  </si>
  <si>
    <t>Կապանի գեղարվեստի դպրոց</t>
  </si>
  <si>
    <t>Ս. Դավթյան</t>
  </si>
  <si>
    <t>Կապանի մանկապատաենակն ստեղծագործության կենտրոն</t>
  </si>
  <si>
    <t>Կապանի արվեստի դպրոց</t>
  </si>
  <si>
    <t>Մ. Նահապետյան</t>
  </si>
  <si>
    <t>Վազգեն Սարգսյանի անվան զբոսայգի</t>
  </si>
  <si>
    <t>Կապանի մշակույթի կենտրոն</t>
  </si>
  <si>
    <t>Ա. Գևորգյան</t>
  </si>
  <si>
    <t>Մ. Միրզոյան</t>
  </si>
  <si>
    <t>Կապանի քաղաքապետարան</t>
  </si>
  <si>
    <t>Հաշվապահական ծառայությունների կենտրոն</t>
  </si>
  <si>
    <t>Ս. Մարգարյան</t>
  </si>
  <si>
    <t>Աշխատակազմի քարտուղար</t>
  </si>
  <si>
    <t>Ն. Շահնազարյան</t>
  </si>
  <si>
    <t>IV</t>
  </si>
  <si>
    <t>V</t>
  </si>
  <si>
    <t>Իրան Արմեն</t>
  </si>
  <si>
    <t>Գ. Հարությունյան</t>
  </si>
  <si>
    <t>Գ. Սարգսյան</t>
  </si>
  <si>
    <t>Կապան  համայնքի ավագանու</t>
  </si>
  <si>
    <t>Մ．Եգանյան</t>
  </si>
  <si>
    <t>Արծվանիկի ՆՈՒՀ ՀՈԱԿ</t>
  </si>
  <si>
    <t>Դավիթ Բեկի ՆՈՒՀ ՀՈԱԿ</t>
  </si>
  <si>
    <t>Սյունիքի ՆՈՒՀ ՀՈԱԿ</t>
  </si>
  <si>
    <t>Ծավի ՆՈՒՀ ՀՈԱԿ</t>
  </si>
  <si>
    <t>Լ．Գևրոգյան</t>
  </si>
  <si>
    <t>Ք． Հարությունյան</t>
  </si>
  <si>
    <t>Ն． Ջհանգիրյան</t>
  </si>
  <si>
    <t>Լ． Պետրոսյան</t>
  </si>
  <si>
    <t>Ա． Կարապետյան</t>
  </si>
  <si>
    <t>Կ． Հայրապետյան</t>
  </si>
  <si>
    <t>Գ． Հարությունյան</t>
  </si>
  <si>
    <t xml:space="preserve">07.12.2018թ. գույքագրման մնացորդը </t>
  </si>
  <si>
    <t xml:space="preserve">05.11.2019թ.  գույքագրման մնացորդը </t>
  </si>
  <si>
    <t>Լ․ Ավետիսյան</t>
  </si>
  <si>
    <t>Շ․ Գրիգորյան</t>
  </si>
  <si>
    <t>Ս․ Գրիգորյան</t>
  </si>
  <si>
    <t>Ն․ Սահակյան</t>
  </si>
  <si>
    <t>Մ․ Կարապետյան</t>
  </si>
  <si>
    <t>Կապանի Պլաստշին</t>
  </si>
  <si>
    <t>Մ․ Գևորգյան</t>
  </si>
  <si>
    <t>Արծվանիկ</t>
  </si>
  <si>
    <t>Ա․ Հարությունյան</t>
  </si>
  <si>
    <t>Գեղանուշ</t>
  </si>
  <si>
    <t>Ժ․ Զախարյան</t>
  </si>
  <si>
    <t>Ագարակ</t>
  </si>
  <si>
    <t>Հ․ Սահակյան</t>
  </si>
  <si>
    <t>Աղվանի</t>
  </si>
  <si>
    <t>Ա․ Սուքիասյան</t>
  </si>
  <si>
    <t>Աճանան</t>
  </si>
  <si>
    <t>Ա․ Առաքելյան</t>
  </si>
  <si>
    <t>Առաջաձոր</t>
  </si>
  <si>
    <t>Օխտար</t>
  </si>
  <si>
    <t>Ա․ Համբարձումյան</t>
  </si>
  <si>
    <t>Դավիթ Բեկ</t>
  </si>
  <si>
    <t>Բ․ Պողոսյան</t>
  </si>
  <si>
    <t>Եղեգ</t>
  </si>
  <si>
    <t>Ս․ Սիմոնյան</t>
  </si>
  <si>
    <t>Եղվարդ</t>
  </si>
  <si>
    <t>Ա․ Դավթյան</t>
  </si>
  <si>
    <t>Ծավ</t>
  </si>
  <si>
    <t>Ս․ Զաքարյան</t>
  </si>
  <si>
    <t>Կաղնուտ</t>
  </si>
  <si>
    <t>Ա․ Հովհաննիսյան</t>
  </si>
  <si>
    <t>Ձորաստան</t>
  </si>
  <si>
    <t>Գ․ Հարությունյան</t>
  </si>
  <si>
    <t>Ճակատեն</t>
  </si>
  <si>
    <t>Հ․ Սարուխանյան</t>
  </si>
  <si>
    <t>Ներքին Խոտանան</t>
  </si>
  <si>
    <t>Ներքին Հանդ</t>
  </si>
  <si>
    <t>Խ․ Բաղդասարյան</t>
  </si>
  <si>
    <t>Նորաշենիկ</t>
  </si>
  <si>
    <t>Ռ․ Ավանեսյան</t>
  </si>
  <si>
    <t>Շիկահող</t>
  </si>
  <si>
    <t>Ն․ Ղազարյան</t>
  </si>
  <si>
    <t>Շրվենանց</t>
  </si>
  <si>
    <t>Ա․ Մանուկյան</t>
  </si>
  <si>
    <t>Չափնի</t>
  </si>
  <si>
    <t>Սևաքար</t>
  </si>
  <si>
    <t>Սյունիք</t>
  </si>
  <si>
    <t>Ա․ Մանուչարյան</t>
  </si>
  <si>
    <t>Սրաշեն</t>
  </si>
  <si>
    <t>Մ․ Ստեփանյան</t>
  </si>
  <si>
    <t>Վանեք</t>
  </si>
  <si>
    <t>Ս․ Առաքելյան</t>
  </si>
  <si>
    <t>Վարդավանք</t>
  </si>
  <si>
    <t>Է․ Նուրիջանյան</t>
  </si>
  <si>
    <t>Վերին Խոտանան</t>
  </si>
  <si>
    <t>Կ․ Հակոբյան</t>
  </si>
  <si>
    <t>Տանձավեր</t>
  </si>
  <si>
    <t>Բ․ Հակոբյան</t>
  </si>
  <si>
    <t>Անտառաշատ</t>
  </si>
  <si>
    <t>Ա․ Սարգսյան</t>
  </si>
  <si>
    <t>Խդրանց</t>
  </si>
  <si>
    <t>Ուժանիս</t>
  </si>
  <si>
    <t>Ս․ Սարգսյան</t>
  </si>
  <si>
    <t>Տավրուս</t>
  </si>
  <si>
    <t>Ս․ Կարապետյան</t>
  </si>
  <si>
    <t>2019 թ. դեկտեմբերի 26-ի  թիվ      -Ա որոշման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</si>
</sst>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Mariam"/>
      <family val="3"/>
    </font>
    <font>
      <b/>
      <i/>
      <sz val="14"/>
      <color indexed="8"/>
      <name val="GHEA Mariam"/>
      <family val="3"/>
    </font>
    <font>
      <b/>
      <i/>
      <sz val="10"/>
      <color indexed="8"/>
      <name val="GHEA Mariam"/>
      <family val="3"/>
    </font>
    <font>
      <i/>
      <sz val="10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8"/>
      <color indexed="8"/>
      <name val="GHEA Mariam"/>
      <family val="3"/>
    </font>
    <font>
      <b/>
      <i/>
      <sz val="11"/>
      <color indexed="8"/>
      <name val="GHEA Mariam"/>
      <family val="3"/>
    </font>
    <font>
      <sz val="12"/>
      <color indexed="8"/>
      <name val="GHEA Mariam"/>
      <family val="3"/>
    </font>
    <font>
      <b/>
      <sz val="10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Mariam"/>
      <family val="3"/>
    </font>
    <font>
      <b/>
      <i/>
      <sz val="14"/>
      <color theme="1"/>
      <name val="GHEA Mariam"/>
      <family val="3"/>
    </font>
    <font>
      <b/>
      <i/>
      <sz val="10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8"/>
      <color theme="1"/>
      <name val="GHEA Mariam"/>
      <family val="3"/>
    </font>
    <font>
      <b/>
      <i/>
      <sz val="11"/>
      <color theme="1"/>
      <name val="GHEA Mariam"/>
      <family val="3"/>
    </font>
    <font>
      <sz val="12"/>
      <color theme="1"/>
      <name val="GHEA Mariam"/>
      <family val="3"/>
    </font>
    <font>
      <b/>
      <sz val="10"/>
      <color theme="1"/>
      <name val="GHEA Maria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left" vertical="top" wrapText="1"/>
    </xf>
    <xf numFmtId="0" fontId="46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6"/>
  <sheetViews>
    <sheetView tabSelected="1" workbookViewId="0" topLeftCell="A58">
      <selection activeCell="D3" sqref="D3:F3"/>
    </sheetView>
  </sheetViews>
  <sheetFormatPr defaultColWidth="9.140625" defaultRowHeight="12.75"/>
  <cols>
    <col min="1" max="1" width="5.140625" style="1" customWidth="1"/>
    <col min="2" max="2" width="28.7109375" style="2" customWidth="1"/>
    <col min="3" max="3" width="17.421875" style="1" customWidth="1"/>
    <col min="4" max="4" width="18.00390625" style="1" customWidth="1"/>
    <col min="5" max="5" width="15.140625" style="1" customWidth="1"/>
    <col min="6" max="6" width="16.00390625" style="1" customWidth="1"/>
    <col min="7" max="7" width="9.140625" style="3" customWidth="1"/>
    <col min="8" max="8" width="13.421875" style="3" bestFit="1" customWidth="1"/>
    <col min="9" max="16384" width="9.140625" style="3" customWidth="1"/>
  </cols>
  <sheetData>
    <row r="1" spans="4:6" ht="15">
      <c r="D1" s="45" t="s">
        <v>24</v>
      </c>
      <c r="E1" s="45"/>
      <c r="F1" s="45"/>
    </row>
    <row r="2" spans="4:6" ht="15.75" customHeight="1">
      <c r="D2" s="45" t="s">
        <v>70</v>
      </c>
      <c r="E2" s="45"/>
      <c r="F2" s="45"/>
    </row>
    <row r="3" spans="4:6" ht="22.5" customHeight="1">
      <c r="D3" s="45" t="s">
        <v>149</v>
      </c>
      <c r="E3" s="45"/>
      <c r="F3" s="45"/>
    </row>
    <row r="4" ht="5.25" customHeight="1"/>
    <row r="5" spans="1:6" ht="15.75" customHeight="1">
      <c r="A5" s="46" t="s">
        <v>10</v>
      </c>
      <c r="B5" s="46"/>
      <c r="C5" s="46"/>
      <c r="D5" s="46"/>
      <c r="E5" s="46"/>
      <c r="F5" s="46"/>
    </row>
    <row r="6" spans="1:6" ht="10.5" customHeight="1">
      <c r="A6" s="4"/>
      <c r="B6" s="4"/>
      <c r="C6" s="4"/>
      <c r="D6" s="4"/>
      <c r="E6" s="4"/>
      <c r="F6" s="4"/>
    </row>
    <row r="7" spans="1:6" ht="20.25" customHeight="1">
      <c r="A7" s="39" t="s">
        <v>23</v>
      </c>
      <c r="B7" s="39"/>
      <c r="C7" s="39"/>
      <c r="D7" s="39"/>
      <c r="E7" s="39"/>
      <c r="F7" s="39"/>
    </row>
    <row r="8" ht="11.25" customHeight="1"/>
    <row r="9" ht="39.75" customHeight="1">
      <c r="B9" s="5" t="s">
        <v>25</v>
      </c>
    </row>
    <row r="10" spans="1:6" ht="44.25" customHeight="1">
      <c r="A10" s="6" t="s">
        <v>0</v>
      </c>
      <c r="B10" s="5" t="s">
        <v>26</v>
      </c>
      <c r="C10" s="7" t="s">
        <v>83</v>
      </c>
      <c r="D10" s="7" t="s">
        <v>14</v>
      </c>
      <c r="E10" s="7" t="s">
        <v>15</v>
      </c>
      <c r="F10" s="7" t="s">
        <v>84</v>
      </c>
    </row>
    <row r="11" spans="1:6" ht="18.75" customHeight="1">
      <c r="A11" s="6" t="s">
        <v>16</v>
      </c>
      <c r="B11" s="8" t="s">
        <v>17</v>
      </c>
      <c r="C11" s="7"/>
      <c r="D11" s="7"/>
      <c r="E11" s="7"/>
      <c r="F11" s="7"/>
    </row>
    <row r="12" spans="1:6" ht="24" customHeight="1">
      <c r="A12" s="9">
        <v>1</v>
      </c>
      <c r="B12" s="10" t="s">
        <v>18</v>
      </c>
      <c r="C12" s="11">
        <v>29939957</v>
      </c>
      <c r="D12" s="11"/>
      <c r="E12" s="11"/>
      <c r="F12" s="11">
        <f>C12+D12-E12</f>
        <v>29939957</v>
      </c>
    </row>
    <row r="13" spans="1:6" ht="19.5" customHeight="1">
      <c r="A13" s="11">
        <v>2</v>
      </c>
      <c r="B13" s="10" t="s">
        <v>19</v>
      </c>
      <c r="C13" s="11">
        <v>17697510</v>
      </c>
      <c r="D13" s="11">
        <v>654000</v>
      </c>
      <c r="E13" s="11">
        <v>3477919</v>
      </c>
      <c r="F13" s="11">
        <f>C13+D13-E13</f>
        <v>14873591</v>
      </c>
    </row>
    <row r="14" spans="1:6" ht="30" customHeight="1">
      <c r="A14" s="9" t="s">
        <v>20</v>
      </c>
      <c r="B14" s="12" t="s">
        <v>8</v>
      </c>
      <c r="C14" s="11">
        <v>5315262</v>
      </c>
      <c r="D14" s="11">
        <v>570900</v>
      </c>
      <c r="E14" s="11">
        <v>45787</v>
      </c>
      <c r="F14" s="11">
        <f>C14+D14-E14</f>
        <v>5840375</v>
      </c>
    </row>
    <row r="15" spans="1:6" ht="16.5" customHeight="1">
      <c r="A15" s="11" t="s">
        <v>21</v>
      </c>
      <c r="B15" s="12" t="s">
        <v>6</v>
      </c>
      <c r="C15" s="11">
        <v>282590</v>
      </c>
      <c r="D15" s="11">
        <v>5502025</v>
      </c>
      <c r="E15" s="11">
        <v>5647176</v>
      </c>
      <c r="F15" s="11">
        <f>C15+D15-E15</f>
        <v>137439</v>
      </c>
    </row>
    <row r="16" spans="1:6" ht="20.25" customHeight="1">
      <c r="A16" s="11"/>
      <c r="B16" s="13" t="s">
        <v>27</v>
      </c>
      <c r="C16" s="14">
        <f>C12+C13+C14+C15</f>
        <v>53235319</v>
      </c>
      <c r="D16" s="14">
        <f>D12+D13+D14+D15</f>
        <v>6726925</v>
      </c>
      <c r="E16" s="14">
        <f>E12+E13+E14+E15</f>
        <v>9170882</v>
      </c>
      <c r="F16" s="14">
        <f>F12+F13+F14+F15</f>
        <v>50791362</v>
      </c>
    </row>
    <row r="17" ht="6.75" customHeight="1"/>
    <row r="18" spans="1:6" ht="15.75" thickBot="1">
      <c r="A18" s="15"/>
      <c r="B18" s="16" t="s">
        <v>28</v>
      </c>
      <c r="C18" s="38" t="s">
        <v>4</v>
      </c>
      <c r="D18" s="38"/>
      <c r="E18" s="15"/>
      <c r="F18" s="15"/>
    </row>
    <row r="20" ht="15">
      <c r="B20" s="5" t="s">
        <v>29</v>
      </c>
    </row>
    <row r="21" spans="1:6" ht="42.75" customHeight="1">
      <c r="A21" s="6" t="s">
        <v>0</v>
      </c>
      <c r="B21" s="5" t="s">
        <v>26</v>
      </c>
      <c r="C21" s="7" t="s">
        <v>83</v>
      </c>
      <c r="D21" s="7" t="s">
        <v>14</v>
      </c>
      <c r="E21" s="7" t="s">
        <v>15</v>
      </c>
      <c r="F21" s="7" t="s">
        <v>84</v>
      </c>
    </row>
    <row r="22" spans="1:6" ht="26.25" customHeight="1">
      <c r="A22" s="6" t="s">
        <v>16</v>
      </c>
      <c r="B22" s="8" t="s">
        <v>17</v>
      </c>
      <c r="C22" s="7"/>
      <c r="D22" s="7"/>
      <c r="E22" s="7"/>
      <c r="F22" s="7"/>
    </row>
    <row r="23" spans="1:6" ht="18.75" customHeight="1">
      <c r="A23" s="9">
        <v>1</v>
      </c>
      <c r="B23" s="10" t="s">
        <v>18</v>
      </c>
      <c r="C23" s="11">
        <v>50413940</v>
      </c>
      <c r="D23" s="11"/>
      <c r="E23" s="11"/>
      <c r="F23" s="11">
        <f>C23+D23-E23</f>
        <v>50413940</v>
      </c>
    </row>
    <row r="24" spans="1:6" ht="19.5" customHeight="1">
      <c r="A24" s="11">
        <v>2</v>
      </c>
      <c r="B24" s="10" t="s">
        <v>19</v>
      </c>
      <c r="C24" s="11">
        <v>9893920</v>
      </c>
      <c r="D24" s="11">
        <v>330000</v>
      </c>
      <c r="E24" s="11">
        <v>5946405</v>
      </c>
      <c r="F24" s="11">
        <f>C24+D24-E24</f>
        <v>4277515</v>
      </c>
    </row>
    <row r="25" spans="1:6" ht="30.75" customHeight="1">
      <c r="A25" s="9" t="s">
        <v>20</v>
      </c>
      <c r="B25" s="12" t="s">
        <v>8</v>
      </c>
      <c r="C25" s="11">
        <v>2288203</v>
      </c>
      <c r="D25" s="11">
        <v>435000</v>
      </c>
      <c r="E25" s="11">
        <v>77335</v>
      </c>
      <c r="F25" s="11">
        <f>C25+D25-E25</f>
        <v>2645868</v>
      </c>
    </row>
    <row r="26" spans="1:6" ht="19.5" customHeight="1">
      <c r="A26" s="11" t="s">
        <v>21</v>
      </c>
      <c r="B26" s="12" t="s">
        <v>6</v>
      </c>
      <c r="C26" s="11">
        <v>174640</v>
      </c>
      <c r="D26" s="11">
        <v>4496647</v>
      </c>
      <c r="E26" s="11">
        <v>4483368</v>
      </c>
      <c r="F26" s="11">
        <f>C26+D26-E26</f>
        <v>187919</v>
      </c>
    </row>
    <row r="27" spans="1:6" ht="22.5" customHeight="1">
      <c r="A27" s="11"/>
      <c r="B27" s="13" t="s">
        <v>27</v>
      </c>
      <c r="C27" s="14">
        <f>SUM(C23:C26)</f>
        <v>62770703</v>
      </c>
      <c r="D27" s="14">
        <f>SUM(D23:D26)</f>
        <v>5261647</v>
      </c>
      <c r="E27" s="14">
        <f>SUM(E23:E26)</f>
        <v>10507108</v>
      </c>
      <c r="F27" s="11">
        <f>C27+D27-E27</f>
        <v>57525242</v>
      </c>
    </row>
    <row r="28" ht="8.25" customHeight="1"/>
    <row r="29" spans="1:6" ht="15.75" thickBot="1">
      <c r="A29" s="15"/>
      <c r="B29" s="16" t="s">
        <v>28</v>
      </c>
      <c r="C29" s="38" t="s">
        <v>33</v>
      </c>
      <c r="D29" s="38"/>
      <c r="E29" s="15"/>
      <c r="F29" s="15"/>
    </row>
    <row r="31" ht="15">
      <c r="B31" s="5" t="s">
        <v>30</v>
      </c>
    </row>
    <row r="32" spans="1:6" ht="46.5" customHeight="1">
      <c r="A32" s="6" t="s">
        <v>0</v>
      </c>
      <c r="B32" s="5" t="s">
        <v>26</v>
      </c>
      <c r="C32" s="7" t="s">
        <v>83</v>
      </c>
      <c r="D32" s="7" t="s">
        <v>14</v>
      </c>
      <c r="E32" s="7" t="s">
        <v>15</v>
      </c>
      <c r="F32" s="7" t="s">
        <v>84</v>
      </c>
    </row>
    <row r="33" spans="1:6" ht="26.25" customHeight="1">
      <c r="A33" s="6" t="s">
        <v>16</v>
      </c>
      <c r="B33" s="8" t="s">
        <v>17</v>
      </c>
      <c r="C33" s="7"/>
      <c r="D33" s="7"/>
      <c r="E33" s="7"/>
      <c r="F33" s="7"/>
    </row>
    <row r="34" spans="1:6" ht="21.75" customHeight="1">
      <c r="A34" s="9">
        <v>1</v>
      </c>
      <c r="B34" s="10" t="s">
        <v>18</v>
      </c>
      <c r="C34" s="11">
        <v>74822163</v>
      </c>
      <c r="D34" s="11"/>
      <c r="E34" s="11"/>
      <c r="F34" s="11">
        <f>C34+D34-E34</f>
        <v>74822163</v>
      </c>
    </row>
    <row r="35" spans="1:6" ht="19.5" customHeight="1">
      <c r="A35" s="11">
        <v>2</v>
      </c>
      <c r="B35" s="10" t="s">
        <v>19</v>
      </c>
      <c r="C35" s="11">
        <v>15752191</v>
      </c>
      <c r="D35" s="11">
        <v>673920</v>
      </c>
      <c r="E35" s="11">
        <v>9376196</v>
      </c>
      <c r="F35" s="11">
        <f>C35+D35-E35</f>
        <v>7049915</v>
      </c>
    </row>
    <row r="36" spans="1:6" ht="27" customHeight="1">
      <c r="A36" s="9" t="s">
        <v>20</v>
      </c>
      <c r="B36" s="12" t="s">
        <v>8</v>
      </c>
      <c r="C36" s="11">
        <v>4592868</v>
      </c>
      <c r="D36" s="11">
        <v>490000</v>
      </c>
      <c r="E36" s="11">
        <v>97550</v>
      </c>
      <c r="F36" s="11">
        <f>C36+D36-E36</f>
        <v>4985318</v>
      </c>
    </row>
    <row r="37" spans="1:6" ht="18.75" customHeight="1">
      <c r="A37" s="11" t="s">
        <v>21</v>
      </c>
      <c r="B37" s="12" t="s">
        <v>6</v>
      </c>
      <c r="C37" s="11">
        <v>348058</v>
      </c>
      <c r="D37" s="11">
        <v>7364201</v>
      </c>
      <c r="E37" s="11">
        <v>7421340</v>
      </c>
      <c r="F37" s="11">
        <f>C37+D37-E37</f>
        <v>290919</v>
      </c>
    </row>
    <row r="38" spans="1:6" ht="18.75" customHeight="1">
      <c r="A38" s="11"/>
      <c r="B38" s="13" t="s">
        <v>27</v>
      </c>
      <c r="C38" s="14">
        <f>SUM(C34:C37)</f>
        <v>95515280</v>
      </c>
      <c r="D38" s="14">
        <f>SUM(D34:D37)</f>
        <v>8528121</v>
      </c>
      <c r="E38" s="14">
        <f>SUM(E34:E37)</f>
        <v>16895086</v>
      </c>
      <c r="F38" s="14">
        <f>SUM(F34:F37)</f>
        <v>87148315</v>
      </c>
    </row>
    <row r="40" spans="1:6" ht="15.75" thickBot="1">
      <c r="A40" s="15"/>
      <c r="B40" s="16" t="s">
        <v>28</v>
      </c>
      <c r="C40" s="38" t="s">
        <v>69</v>
      </c>
      <c r="D40" s="38"/>
      <c r="E40" s="15"/>
      <c r="F40" s="15"/>
    </row>
    <row r="42" ht="15">
      <c r="B42" s="5" t="s">
        <v>31</v>
      </c>
    </row>
    <row r="43" spans="1:6" ht="56.25" customHeight="1">
      <c r="A43" s="6" t="s">
        <v>0</v>
      </c>
      <c r="B43" s="5" t="s">
        <v>26</v>
      </c>
      <c r="C43" s="7" t="s">
        <v>83</v>
      </c>
      <c r="D43" s="7" t="s">
        <v>14</v>
      </c>
      <c r="E43" s="7" t="s">
        <v>15</v>
      </c>
      <c r="F43" s="7" t="s">
        <v>84</v>
      </c>
    </row>
    <row r="44" spans="1:6" ht="30.75" customHeight="1">
      <c r="A44" s="6" t="s">
        <v>16</v>
      </c>
      <c r="B44" s="8" t="s">
        <v>17</v>
      </c>
      <c r="C44" s="7"/>
      <c r="D44" s="7"/>
      <c r="E44" s="7"/>
      <c r="F44" s="7"/>
    </row>
    <row r="45" spans="1:6" ht="21.75" customHeight="1">
      <c r="A45" s="9">
        <v>1</v>
      </c>
      <c r="B45" s="10" t="s">
        <v>18</v>
      </c>
      <c r="C45" s="11">
        <v>6786240</v>
      </c>
      <c r="D45" s="11"/>
      <c r="E45" s="11"/>
      <c r="F45" s="11">
        <f>C45+D45-E45</f>
        <v>6786240</v>
      </c>
    </row>
    <row r="46" spans="1:6" ht="19.5" customHeight="1">
      <c r="A46" s="11">
        <v>2</v>
      </c>
      <c r="B46" s="10" t="s">
        <v>19</v>
      </c>
      <c r="C46" s="11">
        <v>9480345</v>
      </c>
      <c r="D46" s="11">
        <v>76000</v>
      </c>
      <c r="E46" s="11">
        <v>1294535</v>
      </c>
      <c r="F46" s="11">
        <f>C46+D46-E46</f>
        <v>8261810</v>
      </c>
    </row>
    <row r="47" spans="1:6" ht="31.5" customHeight="1">
      <c r="A47" s="9" t="s">
        <v>20</v>
      </c>
      <c r="B47" s="12" t="s">
        <v>8</v>
      </c>
      <c r="C47" s="11">
        <v>3107656</v>
      </c>
      <c r="D47" s="11">
        <v>912680</v>
      </c>
      <c r="E47" s="11">
        <v>133294</v>
      </c>
      <c r="F47" s="11">
        <f>C47+D47-E47</f>
        <v>3887042</v>
      </c>
    </row>
    <row r="48" spans="1:6" ht="15.75" customHeight="1">
      <c r="A48" s="11" t="s">
        <v>21</v>
      </c>
      <c r="B48" s="12" t="s">
        <v>6</v>
      </c>
      <c r="C48" s="11">
        <v>61224</v>
      </c>
      <c r="D48" s="11">
        <v>3019547</v>
      </c>
      <c r="E48" s="11">
        <v>2961790</v>
      </c>
      <c r="F48" s="11">
        <f>C48+D48-E48</f>
        <v>118981</v>
      </c>
    </row>
    <row r="49" spans="1:6" ht="21" customHeight="1">
      <c r="A49" s="11"/>
      <c r="B49" s="13" t="s">
        <v>27</v>
      </c>
      <c r="C49" s="14">
        <f>SUM(C45:C48)</f>
        <v>19435465</v>
      </c>
      <c r="D49" s="14">
        <f>SUM(D45:D48)</f>
        <v>4008227</v>
      </c>
      <c r="E49" s="14">
        <f>SUM(E45:E48)</f>
        <v>4389619</v>
      </c>
      <c r="F49" s="14">
        <f>SUM(F45:F48)</f>
        <v>19054073</v>
      </c>
    </row>
    <row r="50" ht="9.75" customHeight="1"/>
    <row r="51" spans="1:6" ht="15.75" thickBot="1">
      <c r="A51" s="15"/>
      <c r="B51" s="16" t="s">
        <v>28</v>
      </c>
      <c r="C51" s="38" t="s">
        <v>42</v>
      </c>
      <c r="D51" s="38"/>
      <c r="E51" s="15"/>
      <c r="F51" s="15"/>
    </row>
    <row r="52" spans="1:6" ht="15">
      <c r="A52" s="17"/>
      <c r="B52" s="18"/>
      <c r="C52" s="19"/>
      <c r="D52" s="20"/>
      <c r="E52" s="17"/>
      <c r="F52" s="17"/>
    </row>
    <row r="53" ht="15">
      <c r="B53" s="5" t="s">
        <v>32</v>
      </c>
    </row>
    <row r="54" spans="1:6" ht="58.5" customHeight="1">
      <c r="A54" s="6" t="s">
        <v>0</v>
      </c>
      <c r="B54" s="5" t="s">
        <v>26</v>
      </c>
      <c r="C54" s="7" t="s">
        <v>83</v>
      </c>
      <c r="D54" s="7" t="s">
        <v>14</v>
      </c>
      <c r="E54" s="7" t="s">
        <v>15</v>
      </c>
      <c r="F54" s="7" t="s">
        <v>84</v>
      </c>
    </row>
    <row r="55" spans="1:6" ht="30.75" customHeight="1">
      <c r="A55" s="6" t="s">
        <v>16</v>
      </c>
      <c r="B55" s="8" t="s">
        <v>17</v>
      </c>
      <c r="C55" s="7"/>
      <c r="D55" s="7"/>
      <c r="E55" s="7"/>
      <c r="F55" s="7"/>
    </row>
    <row r="56" spans="1:6" ht="38.25" customHeight="1">
      <c r="A56" s="9">
        <v>1</v>
      </c>
      <c r="B56" s="10" t="s">
        <v>18</v>
      </c>
      <c r="C56" s="11">
        <v>44364810</v>
      </c>
      <c r="D56" s="11"/>
      <c r="E56" s="11"/>
      <c r="F56" s="11">
        <f>C56+D56-E56</f>
        <v>44364810</v>
      </c>
    </row>
    <row r="57" spans="1:6" ht="19.5" customHeight="1">
      <c r="A57" s="11">
        <v>2</v>
      </c>
      <c r="B57" s="10" t="s">
        <v>19</v>
      </c>
      <c r="C57" s="11">
        <v>9616879</v>
      </c>
      <c r="D57" s="11"/>
      <c r="E57" s="11">
        <v>3689001</v>
      </c>
      <c r="F57" s="11">
        <f>C57+D57-E57</f>
        <v>5927878</v>
      </c>
    </row>
    <row r="58" spans="1:6" ht="40.5" customHeight="1">
      <c r="A58" s="9" t="s">
        <v>20</v>
      </c>
      <c r="B58" s="12" t="s">
        <v>8</v>
      </c>
      <c r="C58" s="11">
        <v>3748752</v>
      </c>
      <c r="D58" s="11">
        <v>354200</v>
      </c>
      <c r="E58" s="11">
        <v>20468</v>
      </c>
      <c r="F58" s="11">
        <f>C58+D58-E58</f>
        <v>4082484</v>
      </c>
    </row>
    <row r="59" spans="1:6" ht="34.5" customHeight="1">
      <c r="A59" s="11" t="s">
        <v>21</v>
      </c>
      <c r="B59" s="12" t="s">
        <v>6</v>
      </c>
      <c r="C59" s="11">
        <v>304414</v>
      </c>
      <c r="D59" s="11">
        <v>7398572</v>
      </c>
      <c r="E59" s="11">
        <v>7446217</v>
      </c>
      <c r="F59" s="11">
        <f>C59+D59-E59</f>
        <v>256769</v>
      </c>
    </row>
    <row r="60" spans="1:6" ht="25.5" customHeight="1">
      <c r="A60" s="11"/>
      <c r="B60" s="13" t="s">
        <v>27</v>
      </c>
      <c r="C60" s="14">
        <f>SUM(C56:C59)</f>
        <v>58034855</v>
      </c>
      <c r="D60" s="14">
        <f>SUM(D56:D59)</f>
        <v>7752772</v>
      </c>
      <c r="E60" s="14">
        <f>SUM(E56:E59)</f>
        <v>11155686</v>
      </c>
      <c r="F60" s="14">
        <f>C60+D60-E60</f>
        <v>54631941</v>
      </c>
    </row>
    <row r="62" spans="1:6" ht="15.75" thickBot="1">
      <c r="A62" s="15"/>
      <c r="B62" s="16" t="s">
        <v>28</v>
      </c>
      <c r="C62" s="38" t="s">
        <v>34</v>
      </c>
      <c r="D62" s="38"/>
      <c r="E62" s="15"/>
      <c r="F62" s="15"/>
    </row>
    <row r="64" ht="15">
      <c r="B64" s="5" t="s">
        <v>36</v>
      </c>
    </row>
    <row r="65" spans="1:6" ht="56.25" customHeight="1">
      <c r="A65" s="6" t="s">
        <v>0</v>
      </c>
      <c r="B65" s="5" t="s">
        <v>26</v>
      </c>
      <c r="C65" s="7" t="s">
        <v>83</v>
      </c>
      <c r="D65" s="7" t="s">
        <v>14</v>
      </c>
      <c r="E65" s="7" t="s">
        <v>15</v>
      </c>
      <c r="F65" s="7" t="s">
        <v>84</v>
      </c>
    </row>
    <row r="66" spans="1:6" ht="30.75" customHeight="1">
      <c r="A66" s="6" t="s">
        <v>16</v>
      </c>
      <c r="B66" s="8" t="s">
        <v>17</v>
      </c>
      <c r="C66" s="7"/>
      <c r="D66" s="7"/>
      <c r="E66" s="7"/>
      <c r="F66" s="7"/>
    </row>
    <row r="67" spans="1:6" ht="27.75" customHeight="1">
      <c r="A67" s="9">
        <v>1</v>
      </c>
      <c r="B67" s="10" t="s">
        <v>18</v>
      </c>
      <c r="C67" s="11">
        <v>41942665</v>
      </c>
      <c r="D67" s="11"/>
      <c r="E67" s="11"/>
      <c r="F67" s="11">
        <f>C67+D67-E67</f>
        <v>41942665</v>
      </c>
    </row>
    <row r="68" spans="1:6" ht="19.5" customHeight="1">
      <c r="A68" s="11">
        <v>2</v>
      </c>
      <c r="B68" s="10" t="s">
        <v>19</v>
      </c>
      <c r="C68" s="11">
        <v>11364582</v>
      </c>
      <c r="D68" s="11">
        <v>390000</v>
      </c>
      <c r="E68" s="11">
        <v>7841033</v>
      </c>
      <c r="F68" s="11">
        <f>C68+D68-E68</f>
        <v>3913549</v>
      </c>
    </row>
    <row r="69" spans="1:6" ht="28.5" customHeight="1">
      <c r="A69" s="9" t="s">
        <v>20</v>
      </c>
      <c r="B69" s="12" t="s">
        <v>8</v>
      </c>
      <c r="C69" s="11">
        <v>7844790</v>
      </c>
      <c r="D69" s="11">
        <v>125000</v>
      </c>
      <c r="E69" s="11">
        <v>894020</v>
      </c>
      <c r="F69" s="11">
        <f>C69+D69-E69</f>
        <v>7075770</v>
      </c>
    </row>
    <row r="70" spans="1:6" ht="28.5" customHeight="1">
      <c r="A70" s="11" t="s">
        <v>21</v>
      </c>
      <c r="B70" s="12" t="s">
        <v>6</v>
      </c>
      <c r="C70" s="11">
        <v>36787</v>
      </c>
      <c r="D70" s="11">
        <v>5046831</v>
      </c>
      <c r="E70" s="11">
        <v>5019508</v>
      </c>
      <c r="F70" s="11">
        <f>C70+D70-E70</f>
        <v>64110</v>
      </c>
    </row>
    <row r="71" spans="1:6" ht="33" customHeight="1">
      <c r="A71" s="11"/>
      <c r="B71" s="13" t="s">
        <v>27</v>
      </c>
      <c r="C71" s="14">
        <f>SUM(C67:C70)</f>
        <v>61188824</v>
      </c>
      <c r="D71" s="14">
        <f>SUM(D67:D70)</f>
        <v>5561831</v>
      </c>
      <c r="E71" s="14">
        <f>SUM(E67:E70)</f>
        <v>13754561</v>
      </c>
      <c r="F71" s="14">
        <f>SUM(F67:F70)</f>
        <v>52996094</v>
      </c>
    </row>
    <row r="72" ht="19.5" customHeight="1"/>
    <row r="73" spans="1:6" ht="23.25" customHeight="1" thickBot="1">
      <c r="A73" s="15"/>
      <c r="B73" s="16" t="s">
        <v>28</v>
      </c>
      <c r="C73" s="38" t="s">
        <v>35</v>
      </c>
      <c r="D73" s="38"/>
      <c r="E73" s="15"/>
      <c r="F73" s="15"/>
    </row>
    <row r="75" ht="15">
      <c r="B75" s="5" t="s">
        <v>37</v>
      </c>
    </row>
    <row r="76" spans="1:6" ht="42" customHeight="1">
      <c r="A76" s="6" t="s">
        <v>0</v>
      </c>
      <c r="B76" s="5" t="s">
        <v>26</v>
      </c>
      <c r="C76" s="7" t="s">
        <v>83</v>
      </c>
      <c r="D76" s="7" t="s">
        <v>14</v>
      </c>
      <c r="E76" s="7" t="s">
        <v>15</v>
      </c>
      <c r="F76" s="7" t="s">
        <v>84</v>
      </c>
    </row>
    <row r="77" spans="1:6" ht="30.75" customHeight="1">
      <c r="A77" s="6" t="s">
        <v>16</v>
      </c>
      <c r="B77" s="8" t="s">
        <v>17</v>
      </c>
      <c r="C77" s="7"/>
      <c r="D77" s="7"/>
      <c r="E77" s="7"/>
      <c r="F77" s="7"/>
    </row>
    <row r="78" spans="1:6" ht="27.75" customHeight="1">
      <c r="A78" s="9">
        <v>1</v>
      </c>
      <c r="B78" s="10" t="s">
        <v>18</v>
      </c>
      <c r="C78" s="11">
        <v>30448670</v>
      </c>
      <c r="D78" s="11"/>
      <c r="E78" s="11"/>
      <c r="F78" s="11">
        <f>C78+D78-E78</f>
        <v>30448670</v>
      </c>
    </row>
    <row r="79" spans="1:6" ht="19.5" customHeight="1">
      <c r="A79" s="11">
        <v>2</v>
      </c>
      <c r="B79" s="10" t="s">
        <v>19</v>
      </c>
      <c r="C79" s="11">
        <v>9046502</v>
      </c>
      <c r="D79" s="11">
        <v>406689</v>
      </c>
      <c r="E79" s="11">
        <v>5506997</v>
      </c>
      <c r="F79" s="11">
        <f>C79+D79-E79</f>
        <v>3946194</v>
      </c>
    </row>
    <row r="80" spans="1:6" ht="33.75" customHeight="1">
      <c r="A80" s="9" t="s">
        <v>20</v>
      </c>
      <c r="B80" s="12" t="s">
        <v>8</v>
      </c>
      <c r="C80" s="11">
        <v>1735824</v>
      </c>
      <c r="D80" s="11">
        <v>545600</v>
      </c>
      <c r="E80" s="11">
        <v>35496</v>
      </c>
      <c r="F80" s="11">
        <f>C80+D80-E80</f>
        <v>2245928</v>
      </c>
    </row>
    <row r="81" spans="1:6" ht="29.25" customHeight="1">
      <c r="A81" s="11" t="s">
        <v>21</v>
      </c>
      <c r="B81" s="12" t="s">
        <v>6</v>
      </c>
      <c r="C81" s="11">
        <v>166545</v>
      </c>
      <c r="D81" s="11">
        <v>4450887</v>
      </c>
      <c r="E81" s="11">
        <v>4359167</v>
      </c>
      <c r="F81" s="11">
        <f>C81+D81-E81</f>
        <v>258265</v>
      </c>
    </row>
    <row r="82" spans="1:6" ht="34.5" customHeight="1">
      <c r="A82" s="11"/>
      <c r="B82" s="13" t="s">
        <v>27</v>
      </c>
      <c r="C82" s="22">
        <f>SUM(C78:C81)</f>
        <v>41397541</v>
      </c>
      <c r="D82" s="22">
        <f>SUM(D78:D81)</f>
        <v>5403176</v>
      </c>
      <c r="E82" s="22">
        <f>SUM(E78:E81)</f>
        <v>9901660</v>
      </c>
      <c r="F82" s="32">
        <f>SUM(F78:F81)</f>
        <v>36899057</v>
      </c>
    </row>
    <row r="84" spans="1:6" ht="15.75" thickBot="1">
      <c r="A84" s="15"/>
      <c r="B84" s="16" t="s">
        <v>28</v>
      </c>
      <c r="C84" s="38" t="s">
        <v>78</v>
      </c>
      <c r="D84" s="38"/>
      <c r="E84" s="15"/>
      <c r="F84" s="15"/>
    </row>
    <row r="86" ht="15">
      <c r="B86" s="5" t="s">
        <v>38</v>
      </c>
    </row>
    <row r="87" spans="1:6" ht="45.75" customHeight="1">
      <c r="A87" s="6" t="s">
        <v>0</v>
      </c>
      <c r="B87" s="5" t="s">
        <v>26</v>
      </c>
      <c r="C87" s="7" t="s">
        <v>83</v>
      </c>
      <c r="D87" s="7" t="s">
        <v>14</v>
      </c>
      <c r="E87" s="7" t="s">
        <v>15</v>
      </c>
      <c r="F87" s="7" t="s">
        <v>84</v>
      </c>
    </row>
    <row r="88" spans="1:6" ht="24.75" customHeight="1">
      <c r="A88" s="6" t="s">
        <v>16</v>
      </c>
      <c r="B88" s="8" t="s">
        <v>17</v>
      </c>
      <c r="C88" s="7"/>
      <c r="D88" s="7"/>
      <c r="E88" s="7"/>
      <c r="F88" s="7"/>
    </row>
    <row r="89" spans="1:6" ht="27.75" customHeight="1">
      <c r="A89" s="9">
        <v>1</v>
      </c>
      <c r="B89" s="10" t="s">
        <v>18</v>
      </c>
      <c r="C89" s="11">
        <v>29421839</v>
      </c>
      <c r="D89" s="11"/>
      <c r="E89" s="11"/>
      <c r="F89" s="11">
        <f>C89+D89-E89</f>
        <v>29421839</v>
      </c>
    </row>
    <row r="90" spans="1:6" ht="25.5" customHeight="1">
      <c r="A90" s="11">
        <v>2</v>
      </c>
      <c r="B90" s="10" t="s">
        <v>19</v>
      </c>
      <c r="C90" s="11">
        <v>6154363</v>
      </c>
      <c r="D90" s="11">
        <v>798000</v>
      </c>
      <c r="E90" s="11">
        <v>3574395</v>
      </c>
      <c r="F90" s="11">
        <f>C90+D90-E90</f>
        <v>3377968</v>
      </c>
    </row>
    <row r="91" spans="1:6" ht="33" customHeight="1">
      <c r="A91" s="9" t="s">
        <v>20</v>
      </c>
      <c r="B91" s="12" t="s">
        <v>8</v>
      </c>
      <c r="C91" s="11">
        <v>1967476</v>
      </c>
      <c r="D91" s="11">
        <v>947101</v>
      </c>
      <c r="E91" s="11">
        <v>238745</v>
      </c>
      <c r="F91" s="11">
        <f>C91+D91-E91</f>
        <v>2675832</v>
      </c>
    </row>
    <row r="92" spans="1:6" ht="28.5" customHeight="1">
      <c r="A92" s="11" t="s">
        <v>21</v>
      </c>
      <c r="B92" s="12" t="s">
        <v>6</v>
      </c>
      <c r="C92" s="11">
        <v>89104</v>
      </c>
      <c r="D92" s="11">
        <v>4824973</v>
      </c>
      <c r="E92" s="11">
        <v>4672207</v>
      </c>
      <c r="F92" s="11">
        <f>C92+D92-E92</f>
        <v>241870</v>
      </c>
    </row>
    <row r="93" spans="1:6" ht="30.75" customHeight="1">
      <c r="A93" s="11"/>
      <c r="B93" s="13" t="s">
        <v>27</v>
      </c>
      <c r="C93" s="14">
        <f>SUM(C89:C92)</f>
        <v>37632782</v>
      </c>
      <c r="D93" s="14">
        <f>SUM(D89:D92)</f>
        <v>6570074</v>
      </c>
      <c r="E93" s="14">
        <f>SUM(E89:E92)</f>
        <v>8485347</v>
      </c>
      <c r="F93" s="14">
        <f>SUM(F89:F92)</f>
        <v>35717509</v>
      </c>
    </row>
    <row r="95" spans="1:6" ht="15.75" thickBot="1">
      <c r="A95" s="15"/>
      <c r="B95" s="16" t="s">
        <v>28</v>
      </c>
      <c r="C95" s="38" t="s">
        <v>89</v>
      </c>
      <c r="D95" s="38"/>
      <c r="E95" s="15"/>
      <c r="F95" s="15"/>
    </row>
    <row r="96" spans="1:6" ht="15">
      <c r="A96" s="17"/>
      <c r="B96" s="18"/>
      <c r="C96" s="20"/>
      <c r="D96" s="20"/>
      <c r="E96" s="17"/>
      <c r="F96" s="17"/>
    </row>
    <row r="97" ht="15">
      <c r="B97" s="5" t="s">
        <v>39</v>
      </c>
    </row>
    <row r="98" spans="1:6" ht="53.25" customHeight="1">
      <c r="A98" s="6" t="s">
        <v>0</v>
      </c>
      <c r="B98" s="5" t="s">
        <v>26</v>
      </c>
      <c r="C98" s="7" t="s">
        <v>83</v>
      </c>
      <c r="D98" s="7" t="s">
        <v>14</v>
      </c>
      <c r="E98" s="7" t="s">
        <v>15</v>
      </c>
      <c r="F98" s="7" t="s">
        <v>84</v>
      </c>
    </row>
    <row r="99" spans="1:6" ht="18.75" customHeight="1">
      <c r="A99" s="6" t="s">
        <v>16</v>
      </c>
      <c r="B99" s="8" t="s">
        <v>17</v>
      </c>
      <c r="C99" s="7"/>
      <c r="D99" s="7"/>
      <c r="E99" s="7"/>
      <c r="F99" s="7"/>
    </row>
    <row r="100" spans="1:6" ht="33.75" customHeight="1">
      <c r="A100" s="9">
        <v>1</v>
      </c>
      <c r="B100" s="10" t="s">
        <v>18</v>
      </c>
      <c r="C100" s="11">
        <v>20686059</v>
      </c>
      <c r="D100" s="11">
        <v>286937</v>
      </c>
      <c r="E100" s="11"/>
      <c r="F100" s="11">
        <f>C100+D100-E100</f>
        <v>20972996</v>
      </c>
    </row>
    <row r="101" spans="1:6" ht="19.5" customHeight="1">
      <c r="A101" s="11">
        <v>2</v>
      </c>
      <c r="B101" s="10" t="s">
        <v>19</v>
      </c>
      <c r="C101" s="11">
        <v>10223843</v>
      </c>
      <c r="D101" s="11">
        <v>3206246</v>
      </c>
      <c r="E101" s="11">
        <v>4524109</v>
      </c>
      <c r="F101" s="11">
        <f>C101+D101-E101</f>
        <v>8905980</v>
      </c>
    </row>
    <row r="102" spans="1:6" ht="32.25" customHeight="1">
      <c r="A102" s="9" t="s">
        <v>20</v>
      </c>
      <c r="B102" s="12" t="s">
        <v>8</v>
      </c>
      <c r="C102" s="11">
        <v>3409837</v>
      </c>
      <c r="D102" s="11">
        <v>1581200</v>
      </c>
      <c r="E102" s="11">
        <v>69136</v>
      </c>
      <c r="F102" s="11">
        <f>C102+D102-E102</f>
        <v>4921901</v>
      </c>
    </row>
    <row r="103" spans="1:6" ht="29.25" customHeight="1">
      <c r="A103" s="11" t="s">
        <v>21</v>
      </c>
      <c r="B103" s="12" t="s">
        <v>6</v>
      </c>
      <c r="C103" s="11">
        <v>132430</v>
      </c>
      <c r="D103" s="11">
        <v>4008158</v>
      </c>
      <c r="E103" s="11">
        <v>3926080</v>
      </c>
      <c r="F103" s="11">
        <f>C103+D103-E103</f>
        <v>214508</v>
      </c>
    </row>
    <row r="104" spans="1:6" ht="25.5" customHeight="1">
      <c r="A104" s="11"/>
      <c r="B104" s="13" t="s">
        <v>27</v>
      </c>
      <c r="C104" s="14">
        <f>SUM(C100:C103)</f>
        <v>34452169</v>
      </c>
      <c r="D104" s="14">
        <f>SUM(D100:D103)</f>
        <v>9082541</v>
      </c>
      <c r="E104" s="14">
        <f>SUM(E100:E103)</f>
        <v>8519325</v>
      </c>
      <c r="F104" s="14">
        <f>SUM(F100:F103)</f>
        <v>35015385</v>
      </c>
    </row>
    <row r="106" spans="1:6" ht="23.25" customHeight="1" thickBot="1">
      <c r="A106" s="15"/>
      <c r="B106" s="16" t="s">
        <v>28</v>
      </c>
      <c r="C106" s="44" t="s">
        <v>79</v>
      </c>
      <c r="D106" s="44"/>
      <c r="E106" s="15"/>
      <c r="F106" s="15"/>
    </row>
    <row r="108" ht="15">
      <c r="B108" s="5" t="s">
        <v>40</v>
      </c>
    </row>
    <row r="109" spans="1:6" ht="45" customHeight="1">
      <c r="A109" s="6" t="s">
        <v>0</v>
      </c>
      <c r="B109" s="5" t="s">
        <v>26</v>
      </c>
      <c r="C109" s="7" t="s">
        <v>83</v>
      </c>
      <c r="D109" s="7" t="s">
        <v>14</v>
      </c>
      <c r="E109" s="7" t="s">
        <v>15</v>
      </c>
      <c r="F109" s="7" t="s">
        <v>84</v>
      </c>
    </row>
    <row r="110" spans="1:6" ht="30.75" customHeight="1">
      <c r="A110" s="6" t="s">
        <v>16</v>
      </c>
      <c r="B110" s="8" t="s">
        <v>17</v>
      </c>
      <c r="C110" s="7"/>
      <c r="D110" s="7"/>
      <c r="E110" s="7"/>
      <c r="F110" s="7"/>
    </row>
    <row r="111" spans="1:6" ht="27.75" customHeight="1">
      <c r="A111" s="9">
        <v>1</v>
      </c>
      <c r="B111" s="10" t="s">
        <v>18</v>
      </c>
      <c r="C111" s="11"/>
      <c r="D111" s="11"/>
      <c r="E111" s="11"/>
      <c r="F111" s="11">
        <f>C111+D111-E111</f>
        <v>0</v>
      </c>
    </row>
    <row r="112" spans="1:6" ht="19.5" customHeight="1">
      <c r="A112" s="11">
        <v>2</v>
      </c>
      <c r="B112" s="10" t="s">
        <v>19</v>
      </c>
      <c r="C112" s="11">
        <v>1879912</v>
      </c>
      <c r="D112" s="11">
        <v>263000</v>
      </c>
      <c r="E112" s="11">
        <v>1331400</v>
      </c>
      <c r="F112" s="11">
        <f>C112+D112-E112</f>
        <v>811512</v>
      </c>
    </row>
    <row r="113" spans="1:6" ht="33" customHeight="1">
      <c r="A113" s="9" t="s">
        <v>20</v>
      </c>
      <c r="B113" s="12" t="s">
        <v>8</v>
      </c>
      <c r="C113" s="11">
        <v>1105218</v>
      </c>
      <c r="D113" s="11">
        <v>115500</v>
      </c>
      <c r="E113" s="11">
        <v>16336</v>
      </c>
      <c r="F113" s="11">
        <f>C113+D113-E113</f>
        <v>1204382</v>
      </c>
    </row>
    <row r="114" spans="1:6" ht="19.5" customHeight="1">
      <c r="A114" s="11" t="s">
        <v>21</v>
      </c>
      <c r="B114" s="12" t="s">
        <v>6</v>
      </c>
      <c r="C114" s="11">
        <v>29490</v>
      </c>
      <c r="D114" s="11">
        <v>626179</v>
      </c>
      <c r="E114" s="11">
        <v>620850</v>
      </c>
      <c r="F114" s="11">
        <f>C114+D114-E114</f>
        <v>34819</v>
      </c>
    </row>
    <row r="115" spans="1:6" ht="25.5" customHeight="1">
      <c r="A115" s="11"/>
      <c r="B115" s="13" t="s">
        <v>27</v>
      </c>
      <c r="C115" s="14">
        <f>SUM(C111:C114)</f>
        <v>3014620</v>
      </c>
      <c r="D115" s="14">
        <f>SUM(D111:D114)</f>
        <v>1004679</v>
      </c>
      <c r="E115" s="14">
        <f>SUM(E111:E114)</f>
        <v>1968586</v>
      </c>
      <c r="F115" s="14">
        <f>SUM(F111:F114)</f>
        <v>2050713</v>
      </c>
    </row>
    <row r="117" spans="1:6" ht="15.75" thickBot="1">
      <c r="A117" s="15"/>
      <c r="B117" s="16" t="s">
        <v>28</v>
      </c>
      <c r="C117" s="38" t="s">
        <v>22</v>
      </c>
      <c r="D117" s="38"/>
      <c r="E117" s="15"/>
      <c r="F117" s="15"/>
    </row>
    <row r="119" ht="15">
      <c r="B119" s="5" t="s">
        <v>41</v>
      </c>
    </row>
    <row r="120" spans="1:6" ht="49.5" customHeight="1">
      <c r="A120" s="6" t="s">
        <v>0</v>
      </c>
      <c r="B120" s="5" t="s">
        <v>26</v>
      </c>
      <c r="C120" s="7" t="s">
        <v>83</v>
      </c>
      <c r="D120" s="7" t="s">
        <v>14</v>
      </c>
      <c r="E120" s="7" t="s">
        <v>15</v>
      </c>
      <c r="F120" s="7" t="s">
        <v>84</v>
      </c>
    </row>
    <row r="121" spans="1:6" ht="30.75" customHeight="1">
      <c r="A121" s="6" t="s">
        <v>16</v>
      </c>
      <c r="B121" s="8" t="s">
        <v>17</v>
      </c>
      <c r="C121" s="7"/>
      <c r="D121" s="7"/>
      <c r="E121" s="7"/>
      <c r="F121" s="7"/>
    </row>
    <row r="122" spans="1:6" ht="27.75" customHeight="1">
      <c r="A122" s="9">
        <v>1</v>
      </c>
      <c r="B122" s="10" t="s">
        <v>18</v>
      </c>
      <c r="C122" s="11">
        <v>12939696</v>
      </c>
      <c r="D122" s="11">
        <v>2482195</v>
      </c>
      <c r="E122" s="11"/>
      <c r="F122" s="11">
        <f>C122+D122-E122</f>
        <v>15421891</v>
      </c>
    </row>
    <row r="123" spans="1:6" ht="19.5" customHeight="1">
      <c r="A123" s="11">
        <v>2</v>
      </c>
      <c r="B123" s="10" t="s">
        <v>19</v>
      </c>
      <c r="C123" s="11">
        <v>12135285</v>
      </c>
      <c r="D123" s="11">
        <v>1272250</v>
      </c>
      <c r="E123" s="11">
        <v>7333843</v>
      </c>
      <c r="F123" s="11">
        <f>C123+D123-E123</f>
        <v>6073692</v>
      </c>
    </row>
    <row r="124" spans="1:6" ht="31.5" customHeight="1">
      <c r="A124" s="9" t="s">
        <v>20</v>
      </c>
      <c r="B124" s="12" t="s">
        <v>8</v>
      </c>
      <c r="C124" s="11">
        <v>2579102</v>
      </c>
      <c r="D124" s="11">
        <v>302700</v>
      </c>
      <c r="E124" s="11">
        <v>37276</v>
      </c>
      <c r="F124" s="11">
        <f>C124+D124-E124</f>
        <v>2844526</v>
      </c>
    </row>
    <row r="125" spans="1:6" ht="19.5" customHeight="1">
      <c r="A125" s="11" t="s">
        <v>21</v>
      </c>
      <c r="B125" s="12" t="s">
        <v>6</v>
      </c>
      <c r="C125" s="11">
        <v>140919</v>
      </c>
      <c r="D125" s="11">
        <v>3768188</v>
      </c>
      <c r="E125" s="11">
        <v>3639822</v>
      </c>
      <c r="F125" s="11">
        <f>C125+D125-E125</f>
        <v>269285</v>
      </c>
    </row>
    <row r="126" spans="1:6" ht="25.5" customHeight="1">
      <c r="A126" s="11"/>
      <c r="B126" s="13" t="s">
        <v>27</v>
      </c>
      <c r="C126" s="21">
        <f>SUM(C122:C125)</f>
        <v>27795002</v>
      </c>
      <c r="D126" s="14">
        <f>SUM(D122:D125)</f>
        <v>7825333</v>
      </c>
      <c r="E126" s="21">
        <f>SUM(E122:E125)</f>
        <v>11010941</v>
      </c>
      <c r="F126" s="21">
        <f>SUM(F122:F125)</f>
        <v>24609394</v>
      </c>
    </row>
    <row r="128" spans="1:6" ht="15.75" thickBot="1">
      <c r="A128" s="15"/>
      <c r="B128" s="16" t="s">
        <v>28</v>
      </c>
      <c r="C128" s="38" t="s">
        <v>22</v>
      </c>
      <c r="D128" s="38"/>
      <c r="E128" s="15"/>
      <c r="F128" s="15"/>
    </row>
    <row r="129" spans="1:6" ht="9.75" customHeight="1">
      <c r="A129" s="17"/>
      <c r="B129" s="18"/>
      <c r="C129" s="20"/>
      <c r="D129" s="20"/>
      <c r="E129" s="17"/>
      <c r="F129" s="17"/>
    </row>
    <row r="130" ht="10.5" customHeight="1"/>
    <row r="131" ht="15">
      <c r="B131" s="5" t="s">
        <v>43</v>
      </c>
    </row>
    <row r="132" spans="1:6" ht="51" customHeight="1">
      <c r="A132" s="6" t="s">
        <v>0</v>
      </c>
      <c r="B132" s="5" t="s">
        <v>26</v>
      </c>
      <c r="C132" s="7" t="s">
        <v>83</v>
      </c>
      <c r="D132" s="7" t="s">
        <v>14</v>
      </c>
      <c r="E132" s="7" t="s">
        <v>15</v>
      </c>
      <c r="F132" s="7" t="s">
        <v>84</v>
      </c>
    </row>
    <row r="133" spans="1:6" ht="22.5" customHeight="1">
      <c r="A133" s="6" t="s">
        <v>16</v>
      </c>
      <c r="B133" s="8" t="s">
        <v>17</v>
      </c>
      <c r="C133" s="7"/>
      <c r="D133" s="7"/>
      <c r="E133" s="7"/>
      <c r="F133" s="7"/>
    </row>
    <row r="134" spans="1:6" ht="27.75" customHeight="1">
      <c r="A134" s="9">
        <v>1</v>
      </c>
      <c r="B134" s="10" t="s">
        <v>18</v>
      </c>
      <c r="C134" s="11">
        <v>120921958</v>
      </c>
      <c r="D134" s="11"/>
      <c r="E134" s="11"/>
      <c r="F134" s="11">
        <f>C134+D134-E134</f>
        <v>120921958</v>
      </c>
    </row>
    <row r="135" spans="1:6" ht="19.5" customHeight="1">
      <c r="A135" s="11">
        <v>2</v>
      </c>
      <c r="B135" s="10" t="s">
        <v>19</v>
      </c>
      <c r="C135" s="11">
        <v>14596514</v>
      </c>
      <c r="D135" s="11">
        <v>530000</v>
      </c>
      <c r="E135" s="11">
        <v>7932398</v>
      </c>
      <c r="F135" s="11">
        <f>C135+D135-E135</f>
        <v>7194116</v>
      </c>
    </row>
    <row r="136" spans="1:6" ht="39" customHeight="1">
      <c r="A136" s="9" t="s">
        <v>20</v>
      </c>
      <c r="B136" s="12" t="s">
        <v>8</v>
      </c>
      <c r="C136" s="11">
        <v>6695680</v>
      </c>
      <c r="D136" s="11">
        <v>671500</v>
      </c>
      <c r="E136" s="11">
        <v>39035</v>
      </c>
      <c r="F136" s="11">
        <f>C136+D136-E136</f>
        <v>7328145</v>
      </c>
    </row>
    <row r="137" spans="1:6" ht="27.75" customHeight="1">
      <c r="A137" s="11" t="s">
        <v>21</v>
      </c>
      <c r="B137" s="12" t="s">
        <v>6</v>
      </c>
      <c r="C137" s="11">
        <v>278250</v>
      </c>
      <c r="D137" s="11">
        <v>5431605</v>
      </c>
      <c r="E137" s="11">
        <v>5296800</v>
      </c>
      <c r="F137" s="11">
        <f>C137+D137-E137</f>
        <v>413055</v>
      </c>
    </row>
    <row r="138" spans="1:6" ht="33" customHeight="1">
      <c r="A138" s="11"/>
      <c r="B138" s="13" t="s">
        <v>27</v>
      </c>
      <c r="C138" s="22">
        <f>SUM(C134:C137)</f>
        <v>142492402</v>
      </c>
      <c r="D138" s="14">
        <f>SUM(D134:D137)</f>
        <v>6633105</v>
      </c>
      <c r="E138" s="22">
        <f>SUM(E134:E137)</f>
        <v>13268233</v>
      </c>
      <c r="F138" s="22">
        <f>SUM(F134:F137)</f>
        <v>135857274</v>
      </c>
    </row>
    <row r="140" spans="1:6" ht="15.75" thickBot="1">
      <c r="A140" s="15"/>
      <c r="B140" s="16" t="s">
        <v>28</v>
      </c>
      <c r="C140" s="38" t="s">
        <v>44</v>
      </c>
      <c r="D140" s="38"/>
      <c r="E140" s="15"/>
      <c r="F140" s="15"/>
    </row>
    <row r="141" spans="1:6" ht="15">
      <c r="A141" s="17"/>
      <c r="B141" s="18"/>
      <c r="C141" s="19"/>
      <c r="D141" s="20"/>
      <c r="E141" s="17"/>
      <c r="F141" s="17"/>
    </row>
    <row r="142" ht="42.75" customHeight="1">
      <c r="B142" s="5" t="s">
        <v>11</v>
      </c>
    </row>
    <row r="143" spans="1:6" ht="46.5" customHeight="1">
      <c r="A143" s="6" t="s">
        <v>0</v>
      </c>
      <c r="B143" s="5" t="s">
        <v>26</v>
      </c>
      <c r="C143" s="7" t="s">
        <v>83</v>
      </c>
      <c r="D143" s="7" t="s">
        <v>14</v>
      </c>
      <c r="E143" s="7" t="s">
        <v>15</v>
      </c>
      <c r="F143" s="7" t="s">
        <v>84</v>
      </c>
    </row>
    <row r="144" spans="1:6" ht="30.75" customHeight="1">
      <c r="A144" s="6" t="s">
        <v>16</v>
      </c>
      <c r="B144" s="8" t="s">
        <v>17</v>
      </c>
      <c r="C144" s="7"/>
      <c r="D144" s="7"/>
      <c r="E144" s="7"/>
      <c r="F144" s="7"/>
    </row>
    <row r="145" spans="1:6" ht="27.75" customHeight="1">
      <c r="A145" s="9">
        <v>1</v>
      </c>
      <c r="B145" s="10" t="s">
        <v>18</v>
      </c>
      <c r="C145" s="11">
        <v>77152354</v>
      </c>
      <c r="D145" s="11"/>
      <c r="E145" s="11"/>
      <c r="F145" s="11">
        <f>C145+D145-E145</f>
        <v>77152354</v>
      </c>
    </row>
    <row r="146" spans="1:6" ht="19.5" customHeight="1">
      <c r="A146" s="11">
        <v>2</v>
      </c>
      <c r="B146" s="10" t="s">
        <v>19</v>
      </c>
      <c r="C146" s="11">
        <v>3985228</v>
      </c>
      <c r="D146" s="11">
        <v>9863684</v>
      </c>
      <c r="E146" s="11">
        <v>76669</v>
      </c>
      <c r="F146" s="11">
        <f>C146+D146-E146</f>
        <v>13772243</v>
      </c>
    </row>
    <row r="147" spans="1:6" ht="28.5" customHeight="1">
      <c r="A147" s="9" t="s">
        <v>20</v>
      </c>
      <c r="B147" s="12" t="s">
        <v>8</v>
      </c>
      <c r="C147" s="11">
        <v>1568619</v>
      </c>
      <c r="D147" s="11">
        <v>204400</v>
      </c>
      <c r="E147" s="11">
        <v>933</v>
      </c>
      <c r="F147" s="11">
        <f>C147+D147-E147</f>
        <v>1772086</v>
      </c>
    </row>
    <row r="148" spans="1:6" ht="19.5" customHeight="1">
      <c r="A148" s="11" t="s">
        <v>21</v>
      </c>
      <c r="B148" s="12" t="s">
        <v>6</v>
      </c>
      <c r="C148" s="11"/>
      <c r="D148" s="11"/>
      <c r="E148" s="11"/>
      <c r="F148" s="11">
        <f>C148+D148-E148</f>
        <v>0</v>
      </c>
    </row>
    <row r="149" spans="1:6" ht="25.5" customHeight="1">
      <c r="A149" s="11"/>
      <c r="B149" s="13" t="s">
        <v>27</v>
      </c>
      <c r="C149" s="14">
        <f>SUM(C145:C148)</f>
        <v>82706201</v>
      </c>
      <c r="D149" s="14">
        <f>SUM(D145:D148)</f>
        <v>10068084</v>
      </c>
      <c r="E149" s="14">
        <f>SUM(E145:E148)</f>
        <v>77602</v>
      </c>
      <c r="F149" s="21">
        <f>SUM(F145:F148)</f>
        <v>92696683</v>
      </c>
    </row>
    <row r="151" spans="1:6" ht="15.75" thickBot="1">
      <c r="A151" s="15"/>
      <c r="B151" s="16" t="s">
        <v>28</v>
      </c>
      <c r="C151" s="38" t="s">
        <v>88</v>
      </c>
      <c r="D151" s="38"/>
      <c r="E151" s="15"/>
      <c r="F151" s="15"/>
    </row>
    <row r="152" spans="1:6" ht="15">
      <c r="A152" s="17"/>
      <c r="B152" s="18"/>
      <c r="C152" s="19"/>
      <c r="D152" s="20"/>
      <c r="E152" s="17"/>
      <c r="F152" s="17"/>
    </row>
    <row r="153" ht="43.5" customHeight="1">
      <c r="B153" s="5" t="s">
        <v>12</v>
      </c>
    </row>
    <row r="154" spans="1:6" ht="46.5" customHeight="1">
      <c r="A154" s="6" t="s">
        <v>0</v>
      </c>
      <c r="B154" s="5" t="s">
        <v>26</v>
      </c>
      <c r="C154" s="7" t="s">
        <v>83</v>
      </c>
      <c r="D154" s="7" t="s">
        <v>14</v>
      </c>
      <c r="E154" s="7" t="s">
        <v>15</v>
      </c>
      <c r="F154" s="7" t="s">
        <v>84</v>
      </c>
    </row>
    <row r="155" spans="1:6" ht="30.75" customHeight="1">
      <c r="A155" s="6" t="s">
        <v>16</v>
      </c>
      <c r="B155" s="8" t="s">
        <v>17</v>
      </c>
      <c r="C155" s="7"/>
      <c r="D155" s="7"/>
      <c r="E155" s="7"/>
      <c r="F155" s="7"/>
    </row>
    <row r="156" spans="1:6" ht="20.25" customHeight="1">
      <c r="A156" s="9">
        <v>1</v>
      </c>
      <c r="B156" s="10" t="s">
        <v>18</v>
      </c>
      <c r="C156" s="11">
        <v>104450829.5</v>
      </c>
      <c r="D156" s="11"/>
      <c r="E156" s="11"/>
      <c r="F156" s="11">
        <f>C156+D156-E156</f>
        <v>104450829.5</v>
      </c>
    </row>
    <row r="157" spans="1:6" ht="19.5" customHeight="1">
      <c r="A157" s="11">
        <v>2</v>
      </c>
      <c r="B157" s="10" t="s">
        <v>19</v>
      </c>
      <c r="C157" s="11">
        <v>4007861.6</v>
      </c>
      <c r="D157" s="11">
        <v>800208</v>
      </c>
      <c r="E157" s="11"/>
      <c r="F157" s="11">
        <f>C157+D157-E157</f>
        <v>4808069.6</v>
      </c>
    </row>
    <row r="158" spans="1:6" ht="28.5" customHeight="1">
      <c r="A158" s="9" t="s">
        <v>20</v>
      </c>
      <c r="B158" s="12" t="s">
        <v>8</v>
      </c>
      <c r="C158" s="11">
        <v>644045</v>
      </c>
      <c r="D158" s="11">
        <v>104500</v>
      </c>
      <c r="E158" s="11">
        <v>55200</v>
      </c>
      <c r="F158" s="11">
        <f>C158+D158-E158</f>
        <v>693345</v>
      </c>
    </row>
    <row r="159" spans="1:6" ht="19.5" customHeight="1">
      <c r="A159" s="11" t="s">
        <v>21</v>
      </c>
      <c r="B159" s="12" t="s">
        <v>6</v>
      </c>
      <c r="C159" s="11"/>
      <c r="D159" s="11"/>
      <c r="E159" s="11"/>
      <c r="F159" s="11">
        <f>C159+D159-E159</f>
        <v>0</v>
      </c>
    </row>
    <row r="160" spans="1:6" ht="20.25" customHeight="1">
      <c r="A160" s="11"/>
      <c r="B160" s="13" t="s">
        <v>27</v>
      </c>
      <c r="C160" s="14">
        <f>SUM(C156:C159)</f>
        <v>109102736.1</v>
      </c>
      <c r="D160" s="14">
        <f>SUM(D156:D159)</f>
        <v>904708</v>
      </c>
      <c r="E160" s="14">
        <f>SUM(E156:E159)</f>
        <v>55200</v>
      </c>
      <c r="F160" s="11">
        <f>C160+D160-E160</f>
        <v>109952244.1</v>
      </c>
    </row>
    <row r="161" ht="8.25" customHeight="1"/>
    <row r="162" spans="1:6" ht="15.75" thickBot="1">
      <c r="A162" s="15"/>
      <c r="B162" s="16" t="s">
        <v>28</v>
      </c>
      <c r="C162" s="38" t="s">
        <v>71</v>
      </c>
      <c r="D162" s="38"/>
      <c r="E162" s="15"/>
      <c r="F162" s="15"/>
    </row>
    <row r="163" spans="1:6" ht="15">
      <c r="A163" s="17"/>
      <c r="B163" s="18"/>
      <c r="C163" s="19"/>
      <c r="D163" s="20"/>
      <c r="E163" s="17"/>
      <c r="F163" s="17"/>
    </row>
    <row r="164" ht="36" customHeight="1">
      <c r="B164" s="23" t="s">
        <v>45</v>
      </c>
    </row>
    <row r="165" spans="1:6" ht="50.25" customHeight="1">
      <c r="A165" s="6" t="s">
        <v>0</v>
      </c>
      <c r="B165" s="5" t="s">
        <v>26</v>
      </c>
      <c r="C165" s="7" t="s">
        <v>83</v>
      </c>
      <c r="D165" s="7" t="s">
        <v>14</v>
      </c>
      <c r="E165" s="7" t="s">
        <v>15</v>
      </c>
      <c r="F165" s="7" t="s">
        <v>84</v>
      </c>
    </row>
    <row r="166" spans="1:6" ht="27.75" customHeight="1">
      <c r="A166" s="6" t="s">
        <v>16</v>
      </c>
      <c r="B166" s="8" t="s">
        <v>17</v>
      </c>
      <c r="C166" s="7"/>
      <c r="D166" s="7"/>
      <c r="E166" s="7"/>
      <c r="F166" s="7"/>
    </row>
    <row r="167" spans="1:6" ht="22.5" customHeight="1">
      <c r="A167" s="9">
        <v>1</v>
      </c>
      <c r="B167" s="10" t="s">
        <v>18</v>
      </c>
      <c r="C167" s="11">
        <v>65446696</v>
      </c>
      <c r="D167" s="11"/>
      <c r="E167" s="11"/>
      <c r="F167" s="11">
        <f>C167+D167-E167</f>
        <v>65446696</v>
      </c>
    </row>
    <row r="168" spans="1:6" ht="19.5" customHeight="1">
      <c r="A168" s="11">
        <v>2</v>
      </c>
      <c r="B168" s="10" t="s">
        <v>19</v>
      </c>
      <c r="C168" s="11">
        <v>1324589</v>
      </c>
      <c r="D168" s="11">
        <v>2797608</v>
      </c>
      <c r="E168" s="11"/>
      <c r="F168" s="11">
        <f>C168+D168-E168</f>
        <v>4122197</v>
      </c>
    </row>
    <row r="169" spans="1:6" ht="26.25" customHeight="1">
      <c r="A169" s="9" t="s">
        <v>20</v>
      </c>
      <c r="B169" s="12" t="s">
        <v>8</v>
      </c>
      <c r="C169" s="11">
        <v>49551</v>
      </c>
      <c r="D169" s="11">
        <v>5000</v>
      </c>
      <c r="E169" s="11">
        <v>8512</v>
      </c>
      <c r="F169" s="11">
        <f>C169+D169-E169</f>
        <v>46039</v>
      </c>
    </row>
    <row r="170" spans="1:6" ht="26.25" customHeight="1">
      <c r="A170" s="11" t="s">
        <v>21</v>
      </c>
      <c r="B170" s="12" t="s">
        <v>6</v>
      </c>
      <c r="C170" s="11"/>
      <c r="D170" s="11"/>
      <c r="E170" s="11"/>
      <c r="F170" s="11">
        <f>C170+D170-E170</f>
        <v>0</v>
      </c>
    </row>
    <row r="171" spans="1:6" ht="25.5" customHeight="1">
      <c r="A171" s="11"/>
      <c r="B171" s="13" t="s">
        <v>27</v>
      </c>
      <c r="C171" s="14">
        <f>SUM(C167:C170)</f>
        <v>66820836</v>
      </c>
      <c r="D171" s="14">
        <f>SUM(D167:D170)</f>
        <v>2802608</v>
      </c>
      <c r="E171" s="14">
        <f>SUM(E167:E170)</f>
        <v>8512</v>
      </c>
      <c r="F171" s="14">
        <f>SUM(F167:F170)</f>
        <v>69614932</v>
      </c>
    </row>
    <row r="172" ht="7.5" customHeight="1"/>
    <row r="173" spans="1:6" ht="15.75" thickBot="1">
      <c r="A173" s="15"/>
      <c r="B173" s="16" t="s">
        <v>28</v>
      </c>
      <c r="C173" s="38" t="s">
        <v>46</v>
      </c>
      <c r="D173" s="38"/>
      <c r="E173" s="15"/>
      <c r="F173" s="15"/>
    </row>
    <row r="174" spans="1:6" ht="18.75" customHeight="1">
      <c r="A174" s="17"/>
      <c r="B174" s="18"/>
      <c r="C174" s="20"/>
      <c r="D174" s="20"/>
      <c r="E174" s="17"/>
      <c r="F174" s="17"/>
    </row>
    <row r="175" ht="28.5" customHeight="1">
      <c r="B175" s="5" t="s">
        <v>47</v>
      </c>
    </row>
    <row r="176" spans="1:6" ht="53.25" customHeight="1">
      <c r="A176" s="6" t="s">
        <v>0</v>
      </c>
      <c r="B176" s="5" t="s">
        <v>26</v>
      </c>
      <c r="C176" s="7" t="s">
        <v>83</v>
      </c>
      <c r="D176" s="7" t="s">
        <v>14</v>
      </c>
      <c r="E176" s="7" t="s">
        <v>15</v>
      </c>
      <c r="F176" s="7" t="s">
        <v>84</v>
      </c>
    </row>
    <row r="177" spans="1:6" ht="30.75" customHeight="1">
      <c r="A177" s="6" t="s">
        <v>16</v>
      </c>
      <c r="B177" s="8" t="s">
        <v>17</v>
      </c>
      <c r="C177" s="7"/>
      <c r="D177" s="7"/>
      <c r="E177" s="7"/>
      <c r="F177" s="7"/>
    </row>
    <row r="178" spans="1:6" ht="21" customHeight="1">
      <c r="A178" s="9">
        <v>1</v>
      </c>
      <c r="B178" s="10" t="s">
        <v>18</v>
      </c>
      <c r="C178" s="11"/>
      <c r="D178" s="11"/>
      <c r="E178" s="11"/>
      <c r="F178" s="11">
        <f>C178+D178-E178</f>
        <v>0</v>
      </c>
    </row>
    <row r="179" spans="1:6" ht="19.5" customHeight="1">
      <c r="A179" s="11">
        <v>2</v>
      </c>
      <c r="B179" s="10" t="s">
        <v>19</v>
      </c>
      <c r="C179" s="11">
        <v>113752007</v>
      </c>
      <c r="D179" s="11">
        <v>53036257</v>
      </c>
      <c r="E179" s="1">
        <v>833400</v>
      </c>
      <c r="F179" s="11">
        <f>C179+D179-E179</f>
        <v>165954864</v>
      </c>
    </row>
    <row r="180" spans="1:6" ht="34.5" customHeight="1">
      <c r="A180" s="9" t="s">
        <v>20</v>
      </c>
      <c r="B180" s="12" t="s">
        <v>8</v>
      </c>
      <c r="C180" s="11">
        <v>617544.7</v>
      </c>
      <c r="D180" s="11">
        <v>19622026.3</v>
      </c>
      <c r="E180" s="11">
        <v>689380</v>
      </c>
      <c r="F180" s="11">
        <f>C180+D180-E180</f>
        <v>19550191</v>
      </c>
    </row>
    <row r="181" spans="1:6" ht="25.5" customHeight="1">
      <c r="A181" s="11" t="s">
        <v>21</v>
      </c>
      <c r="B181" s="12" t="s">
        <v>6</v>
      </c>
      <c r="C181" s="11">
        <v>4902287</v>
      </c>
      <c r="D181" s="11">
        <v>50348411.9</v>
      </c>
      <c r="E181" s="11">
        <v>43848522.2</v>
      </c>
      <c r="F181" s="11">
        <f>C181+D181-E181</f>
        <v>11402176.699999996</v>
      </c>
    </row>
    <row r="182" spans="1:6" ht="30" customHeight="1">
      <c r="A182" s="11"/>
      <c r="B182" s="13" t="s">
        <v>27</v>
      </c>
      <c r="C182" s="14">
        <f>SUM(C178:C181)</f>
        <v>119271838.7</v>
      </c>
      <c r="D182" s="21">
        <f>SUM(D178:D181)</f>
        <v>123006695.19999999</v>
      </c>
      <c r="E182" s="21">
        <f>SUM(E178:E181)</f>
        <v>45371302.2</v>
      </c>
      <c r="F182" s="35">
        <f>C182+D182-E182</f>
        <v>196907231.7</v>
      </c>
    </row>
    <row r="183" ht="7.5" customHeight="1"/>
    <row r="184" spans="1:6" ht="15.75" thickBot="1">
      <c r="A184" s="15"/>
      <c r="B184" s="16" t="s">
        <v>28</v>
      </c>
      <c r="C184" s="38" t="s">
        <v>80</v>
      </c>
      <c r="D184" s="38"/>
      <c r="E184" s="15"/>
      <c r="F184" s="15"/>
    </row>
    <row r="185" spans="1:6" ht="15">
      <c r="A185" s="17"/>
      <c r="B185" s="18"/>
      <c r="C185" s="20"/>
      <c r="D185" s="20"/>
      <c r="E185" s="17"/>
      <c r="F185" s="17"/>
    </row>
    <row r="186" ht="15">
      <c r="B186" s="5" t="s">
        <v>48</v>
      </c>
    </row>
    <row r="187" spans="1:6" ht="45.75" customHeight="1">
      <c r="A187" s="6" t="s">
        <v>0</v>
      </c>
      <c r="B187" s="5" t="s">
        <v>26</v>
      </c>
      <c r="C187" s="7" t="s">
        <v>83</v>
      </c>
      <c r="D187" s="7" t="s">
        <v>14</v>
      </c>
      <c r="E187" s="7" t="s">
        <v>15</v>
      </c>
      <c r="F187" s="7" t="s">
        <v>84</v>
      </c>
    </row>
    <row r="188" spans="1:6" ht="23.25" customHeight="1">
      <c r="A188" s="6" t="s">
        <v>16</v>
      </c>
      <c r="B188" s="8" t="s">
        <v>17</v>
      </c>
      <c r="C188" s="7"/>
      <c r="D188" s="7"/>
      <c r="E188" s="7"/>
      <c r="F188" s="7"/>
    </row>
    <row r="189" spans="1:6" ht="27.75" customHeight="1">
      <c r="A189" s="9">
        <v>1</v>
      </c>
      <c r="B189" s="10" t="s">
        <v>18</v>
      </c>
      <c r="C189" s="11">
        <v>143876638</v>
      </c>
      <c r="D189" s="11"/>
      <c r="E189" s="11"/>
      <c r="F189" s="11">
        <f>C189+D189-E189</f>
        <v>143876638</v>
      </c>
    </row>
    <row r="190" spans="1:6" ht="19.5" customHeight="1">
      <c r="A190" s="11">
        <v>2</v>
      </c>
      <c r="B190" s="10" t="s">
        <v>19</v>
      </c>
      <c r="C190" s="11">
        <v>9084027</v>
      </c>
      <c r="D190" s="11"/>
      <c r="E190" s="11"/>
      <c r="F190" s="11">
        <f>C190+D190-E190</f>
        <v>9084027</v>
      </c>
    </row>
    <row r="191" spans="1:6" ht="33.75" customHeight="1">
      <c r="A191" s="9" t="s">
        <v>20</v>
      </c>
      <c r="B191" s="12" t="s">
        <v>8</v>
      </c>
      <c r="C191" s="11">
        <v>1659587</v>
      </c>
      <c r="D191" s="11"/>
      <c r="E191" s="11"/>
      <c r="F191" s="11">
        <f>C191+D191-E191</f>
        <v>1659587</v>
      </c>
    </row>
    <row r="192" spans="1:6" ht="34.5" customHeight="1">
      <c r="A192" s="11" t="s">
        <v>21</v>
      </c>
      <c r="B192" s="12" t="s">
        <v>6</v>
      </c>
      <c r="C192" s="11"/>
      <c r="D192" s="11"/>
      <c r="E192" s="11"/>
      <c r="F192" s="11">
        <f>C192+D192-E192</f>
        <v>0</v>
      </c>
    </row>
    <row r="193" spans="1:6" ht="25.5" customHeight="1">
      <c r="A193" s="11"/>
      <c r="B193" s="13" t="s">
        <v>27</v>
      </c>
      <c r="C193" s="14">
        <f>SUM(C189:C192)</f>
        <v>154620252</v>
      </c>
      <c r="D193" s="14">
        <f>SUM(D189:D192)</f>
        <v>0</v>
      </c>
      <c r="E193" s="14">
        <f>SUM(E189:E192)</f>
        <v>0</v>
      </c>
      <c r="F193" s="14">
        <f>SUM(F189:F192)</f>
        <v>154620252</v>
      </c>
    </row>
    <row r="195" spans="1:6" ht="15.75" thickBot="1">
      <c r="A195" s="15"/>
      <c r="B195" s="16" t="s">
        <v>28</v>
      </c>
      <c r="C195" s="38" t="s">
        <v>1</v>
      </c>
      <c r="D195" s="38"/>
      <c r="E195" s="15"/>
      <c r="F195" s="15"/>
    </row>
    <row r="196" spans="1:6" ht="15">
      <c r="A196" s="17"/>
      <c r="B196" s="18"/>
      <c r="C196" s="19"/>
      <c r="D196" s="20"/>
      <c r="E196" s="17"/>
      <c r="F196" s="17"/>
    </row>
    <row r="198" ht="15">
      <c r="B198" s="5" t="s">
        <v>49</v>
      </c>
    </row>
    <row r="199" spans="1:6" ht="47.25" customHeight="1">
      <c r="A199" s="6" t="s">
        <v>0</v>
      </c>
      <c r="B199" s="5" t="s">
        <v>26</v>
      </c>
      <c r="C199" s="7" t="s">
        <v>83</v>
      </c>
      <c r="D199" s="7" t="s">
        <v>14</v>
      </c>
      <c r="E199" s="7" t="s">
        <v>15</v>
      </c>
      <c r="F199" s="7" t="s">
        <v>84</v>
      </c>
    </row>
    <row r="200" spans="1:6" ht="24" customHeight="1">
      <c r="A200" s="6" t="s">
        <v>16</v>
      </c>
      <c r="B200" s="8" t="s">
        <v>17</v>
      </c>
      <c r="C200" s="7"/>
      <c r="D200" s="7"/>
      <c r="E200" s="7"/>
      <c r="F200" s="7"/>
    </row>
    <row r="201" spans="1:6" ht="27.75" customHeight="1">
      <c r="A201" s="9">
        <v>1</v>
      </c>
      <c r="B201" s="10" t="s">
        <v>18</v>
      </c>
      <c r="C201" s="11">
        <v>11131438</v>
      </c>
      <c r="D201" s="11">
        <v>11911100</v>
      </c>
      <c r="E201" s="11"/>
      <c r="F201" s="11">
        <f>C201+D201-E201</f>
        <v>23042538</v>
      </c>
    </row>
    <row r="202" spans="1:6" ht="19.5" customHeight="1">
      <c r="A202" s="11">
        <v>2</v>
      </c>
      <c r="B202" s="10" t="s">
        <v>19</v>
      </c>
      <c r="C202" s="11">
        <v>3660762</v>
      </c>
      <c r="D202" s="11"/>
      <c r="E202" s="11"/>
      <c r="F202" s="11">
        <f>C202+D202-E202</f>
        <v>3660762</v>
      </c>
    </row>
    <row r="203" spans="1:6" ht="28.5" customHeight="1">
      <c r="A203" s="9" t="s">
        <v>20</v>
      </c>
      <c r="B203" s="12" t="s">
        <v>8</v>
      </c>
      <c r="C203" s="11">
        <v>1537900</v>
      </c>
      <c r="D203" s="11"/>
      <c r="E203" s="11">
        <v>193700</v>
      </c>
      <c r="F203" s="11">
        <f>C203+D203-E203</f>
        <v>1344200</v>
      </c>
    </row>
    <row r="204" spans="1:6" ht="30" customHeight="1">
      <c r="A204" s="11" t="s">
        <v>21</v>
      </c>
      <c r="B204" s="12" t="s">
        <v>6</v>
      </c>
      <c r="C204" s="11"/>
      <c r="D204" s="11"/>
      <c r="E204" s="11"/>
      <c r="F204" s="11">
        <f>C204+D204-E204</f>
        <v>0</v>
      </c>
    </row>
    <row r="205" spans="1:6" ht="25.5" customHeight="1">
      <c r="A205" s="11"/>
      <c r="B205" s="13" t="s">
        <v>27</v>
      </c>
      <c r="C205" s="14">
        <f>SUM(C201:C204)</f>
        <v>16330100</v>
      </c>
      <c r="D205" s="14">
        <f>SUM(D201:D204)</f>
        <v>11911100</v>
      </c>
      <c r="E205" s="14">
        <f>SUM(E201:E204)</f>
        <v>193700</v>
      </c>
      <c r="F205" s="14">
        <f>SUM(F201:F204)</f>
        <v>28047500</v>
      </c>
    </row>
    <row r="207" spans="1:6" ht="15.75" thickBot="1">
      <c r="A207" s="15"/>
      <c r="B207" s="16" t="s">
        <v>28</v>
      </c>
      <c r="C207" s="38" t="s">
        <v>68</v>
      </c>
      <c r="D207" s="38"/>
      <c r="E207" s="15"/>
      <c r="F207" s="15"/>
    </row>
    <row r="208" spans="1:6" ht="18" customHeight="1">
      <c r="A208" s="17"/>
      <c r="B208" s="18"/>
      <c r="C208" s="20"/>
      <c r="D208" s="20"/>
      <c r="E208" s="17"/>
      <c r="F208" s="17"/>
    </row>
    <row r="209" ht="15">
      <c r="B209" s="5" t="s">
        <v>50</v>
      </c>
    </row>
    <row r="210" spans="1:6" ht="45" customHeight="1">
      <c r="A210" s="6" t="s">
        <v>0</v>
      </c>
      <c r="B210" s="5" t="s">
        <v>26</v>
      </c>
      <c r="C210" s="7" t="s">
        <v>83</v>
      </c>
      <c r="D210" s="7" t="s">
        <v>14</v>
      </c>
      <c r="E210" s="7" t="s">
        <v>15</v>
      </c>
      <c r="F210" s="7" t="s">
        <v>84</v>
      </c>
    </row>
    <row r="211" spans="1:6" ht="30.75" customHeight="1">
      <c r="A211" s="6" t="s">
        <v>16</v>
      </c>
      <c r="B211" s="8" t="s">
        <v>17</v>
      </c>
      <c r="C211" s="7"/>
      <c r="D211" s="7"/>
      <c r="E211" s="7"/>
      <c r="F211" s="7"/>
    </row>
    <row r="212" spans="1:6" ht="27.75" customHeight="1">
      <c r="A212" s="9">
        <v>1</v>
      </c>
      <c r="B212" s="10" t="s">
        <v>18</v>
      </c>
      <c r="C212" s="11"/>
      <c r="D212" s="11"/>
      <c r="E212" s="11"/>
      <c r="F212" s="11">
        <f>C212+D212-E212</f>
        <v>0</v>
      </c>
    </row>
    <row r="213" spans="1:6" ht="19.5" customHeight="1">
      <c r="A213" s="11">
        <v>2</v>
      </c>
      <c r="B213" s="10" t="s">
        <v>19</v>
      </c>
      <c r="C213" s="11">
        <v>3490399</v>
      </c>
      <c r="D213" s="11"/>
      <c r="E213" s="11">
        <v>45639</v>
      </c>
      <c r="F213" s="11">
        <f>C213+D213-E213</f>
        <v>3444760</v>
      </c>
    </row>
    <row r="214" spans="1:6" ht="33.75" customHeight="1">
      <c r="A214" s="9" t="s">
        <v>20</v>
      </c>
      <c r="B214" s="12" t="s">
        <v>8</v>
      </c>
      <c r="C214" s="11">
        <v>947181</v>
      </c>
      <c r="D214" s="11"/>
      <c r="E214" s="11">
        <v>139239</v>
      </c>
      <c r="F214" s="11">
        <f>C214+D214-E214</f>
        <v>807942</v>
      </c>
    </row>
    <row r="215" spans="1:6" ht="30.75" customHeight="1">
      <c r="A215" s="11" t="s">
        <v>21</v>
      </c>
      <c r="B215" s="12" t="s">
        <v>6</v>
      </c>
      <c r="C215" s="11"/>
      <c r="D215" s="11"/>
      <c r="E215" s="11"/>
      <c r="F215" s="11">
        <f>C215+D215-E215</f>
        <v>0</v>
      </c>
    </row>
    <row r="216" spans="1:6" ht="25.5" customHeight="1">
      <c r="A216" s="11"/>
      <c r="B216" s="13" t="s">
        <v>27</v>
      </c>
      <c r="C216" s="14">
        <f>SUM(C212:C215)</f>
        <v>4437580</v>
      </c>
      <c r="D216" s="14">
        <f>SUM(D212:D215)</f>
        <v>0</v>
      </c>
      <c r="E216" s="14">
        <f>SUM(E212:E215)</f>
        <v>184878</v>
      </c>
      <c r="F216" s="14">
        <f>SUM(F212:F215)</f>
        <v>4252702</v>
      </c>
    </row>
    <row r="218" spans="1:6" ht="15.75" thickBot="1">
      <c r="A218" s="15"/>
      <c r="B218" s="16" t="s">
        <v>28</v>
      </c>
      <c r="C218" s="38" t="s">
        <v>2</v>
      </c>
      <c r="D218" s="38"/>
      <c r="E218" s="15"/>
      <c r="F218" s="15"/>
    </row>
    <row r="220" ht="15">
      <c r="B220" s="5" t="s">
        <v>51</v>
      </c>
    </row>
    <row r="221" spans="1:6" ht="45.75" customHeight="1">
      <c r="A221" s="6" t="s">
        <v>0</v>
      </c>
      <c r="B221" s="5" t="s">
        <v>26</v>
      </c>
      <c r="C221" s="7" t="s">
        <v>83</v>
      </c>
      <c r="D221" s="7" t="s">
        <v>14</v>
      </c>
      <c r="E221" s="7" t="s">
        <v>15</v>
      </c>
      <c r="F221" s="7" t="s">
        <v>84</v>
      </c>
    </row>
    <row r="222" spans="1:6" ht="36" customHeight="1">
      <c r="A222" s="6" t="s">
        <v>16</v>
      </c>
      <c r="B222" s="8" t="s">
        <v>17</v>
      </c>
      <c r="C222" s="7"/>
      <c r="D222" s="7"/>
      <c r="E222" s="7"/>
      <c r="F222" s="7"/>
    </row>
    <row r="223" spans="1:6" ht="21.75" customHeight="1">
      <c r="A223" s="9">
        <v>1</v>
      </c>
      <c r="B223" s="10" t="s">
        <v>18</v>
      </c>
      <c r="C223" s="11"/>
      <c r="D223" s="11"/>
      <c r="E223" s="11"/>
      <c r="F223" s="11">
        <f>C223+D223-E223</f>
        <v>0</v>
      </c>
    </row>
    <row r="224" spans="1:6" ht="24" customHeight="1">
      <c r="A224" s="11">
        <v>2</v>
      </c>
      <c r="B224" s="10" t="s">
        <v>19</v>
      </c>
      <c r="C224" s="11">
        <v>742600</v>
      </c>
      <c r="D224" s="11"/>
      <c r="E224" s="11">
        <v>18600</v>
      </c>
      <c r="F224" s="11">
        <f>C224+D224-E224</f>
        <v>724000</v>
      </c>
    </row>
    <row r="225" spans="1:6" ht="27.75" customHeight="1">
      <c r="A225" s="9" t="s">
        <v>20</v>
      </c>
      <c r="B225" s="12" t="s">
        <v>8</v>
      </c>
      <c r="C225" s="11">
        <v>616200</v>
      </c>
      <c r="D225" s="11"/>
      <c r="E225" s="11">
        <v>38600</v>
      </c>
      <c r="F225" s="11">
        <f>C225+D225-E225</f>
        <v>577600</v>
      </c>
    </row>
    <row r="226" spans="1:6" ht="19.5" customHeight="1">
      <c r="A226" s="11" t="s">
        <v>21</v>
      </c>
      <c r="B226" s="12" t="s">
        <v>6</v>
      </c>
      <c r="C226" s="11"/>
      <c r="D226" s="11"/>
      <c r="E226" s="11"/>
      <c r="F226" s="11">
        <f>C226+D226-E226</f>
        <v>0</v>
      </c>
    </row>
    <row r="227" spans="1:6" ht="25.5" customHeight="1">
      <c r="A227" s="11"/>
      <c r="B227" s="13" t="s">
        <v>27</v>
      </c>
      <c r="C227" s="14">
        <f>SUM(C223:C226)</f>
        <v>1358800</v>
      </c>
      <c r="D227" s="14">
        <f>SUM(D223:D226)</f>
        <v>0</v>
      </c>
      <c r="E227" s="14">
        <f>SUM(E223:E226)</f>
        <v>57200</v>
      </c>
      <c r="F227" s="14">
        <f>SUM(F223:F226)</f>
        <v>1301600</v>
      </c>
    </row>
    <row r="229" spans="1:6" ht="15.75" thickBot="1">
      <c r="A229" s="15"/>
      <c r="B229" s="16" t="s">
        <v>28</v>
      </c>
      <c r="C229" s="38" t="s">
        <v>52</v>
      </c>
      <c r="D229" s="38"/>
      <c r="E229" s="15"/>
      <c r="F229" s="15"/>
    </row>
    <row r="230" ht="51.75" customHeight="1">
      <c r="B230" s="5" t="s">
        <v>53</v>
      </c>
    </row>
    <row r="231" spans="1:6" ht="46.5" customHeight="1">
      <c r="A231" s="6" t="s">
        <v>0</v>
      </c>
      <c r="B231" s="5" t="s">
        <v>26</v>
      </c>
      <c r="C231" s="7" t="s">
        <v>83</v>
      </c>
      <c r="D231" s="7" t="s">
        <v>14</v>
      </c>
      <c r="E231" s="7" t="s">
        <v>15</v>
      </c>
      <c r="F231" s="7" t="s">
        <v>84</v>
      </c>
    </row>
    <row r="232" spans="1:6" ht="30.75" customHeight="1">
      <c r="A232" s="6" t="s">
        <v>16</v>
      </c>
      <c r="B232" s="8" t="s">
        <v>17</v>
      </c>
      <c r="C232" s="7"/>
      <c r="D232" s="7"/>
      <c r="E232" s="7"/>
      <c r="F232" s="7"/>
    </row>
    <row r="233" spans="1:6" ht="27.75" customHeight="1">
      <c r="A233" s="9">
        <v>1</v>
      </c>
      <c r="B233" s="10" t="s">
        <v>18</v>
      </c>
      <c r="C233" s="11">
        <v>62519764</v>
      </c>
      <c r="D233" s="11"/>
      <c r="E233" s="11"/>
      <c r="F233" s="11">
        <f>C233+D233-E233</f>
        <v>62519764</v>
      </c>
    </row>
    <row r="234" spans="1:6" ht="31.5" customHeight="1">
      <c r="A234" s="11">
        <v>2</v>
      </c>
      <c r="B234" s="10" t="s">
        <v>19</v>
      </c>
      <c r="C234" s="11">
        <v>2785361</v>
      </c>
      <c r="D234" s="11">
        <v>4321800</v>
      </c>
      <c r="E234" s="11"/>
      <c r="F234" s="11">
        <f>C234+D234-E234</f>
        <v>7107161</v>
      </c>
    </row>
    <row r="235" spans="1:6" ht="39" customHeight="1">
      <c r="A235" s="9" t="s">
        <v>20</v>
      </c>
      <c r="B235" s="12" t="s">
        <v>8</v>
      </c>
      <c r="C235" s="11">
        <v>651776</v>
      </c>
      <c r="D235" s="11"/>
      <c r="E235" s="11"/>
      <c r="F235" s="11">
        <f>C235+D235-E235</f>
        <v>651776</v>
      </c>
    </row>
    <row r="236" spans="1:6" ht="19.5" customHeight="1">
      <c r="A236" s="11" t="s">
        <v>21</v>
      </c>
      <c r="B236" s="12" t="s">
        <v>6</v>
      </c>
      <c r="C236" s="11"/>
      <c r="D236" s="11"/>
      <c r="E236" s="11"/>
      <c r="F236" s="11">
        <f>C236+D236-E236</f>
        <v>0</v>
      </c>
    </row>
    <row r="237" spans="1:6" ht="25.5" customHeight="1">
      <c r="A237" s="11"/>
      <c r="B237" s="13" t="s">
        <v>27</v>
      </c>
      <c r="C237" s="14">
        <f>SUM(C233:C236)</f>
        <v>65956901</v>
      </c>
      <c r="D237" s="14">
        <f>SUM(D233:D236)</f>
        <v>4321800</v>
      </c>
      <c r="E237" s="14">
        <f>SUM(E233:E236)</f>
        <v>0</v>
      </c>
      <c r="F237" s="14">
        <f>SUM(F233:F236)</f>
        <v>70278701</v>
      </c>
    </row>
    <row r="239" spans="1:6" ht="15.75" thickBot="1">
      <c r="A239" s="15"/>
      <c r="B239" s="16" t="s">
        <v>28</v>
      </c>
      <c r="C239" s="38" t="s">
        <v>87</v>
      </c>
      <c r="D239" s="38"/>
      <c r="E239" s="15"/>
      <c r="F239" s="15"/>
    </row>
    <row r="240" spans="1:6" ht="22.5" customHeight="1">
      <c r="A240" s="17"/>
      <c r="B240" s="18"/>
      <c r="C240" s="20"/>
      <c r="D240" s="20"/>
      <c r="E240" s="17"/>
      <c r="F240" s="17"/>
    </row>
    <row r="241" ht="15">
      <c r="B241" s="5" t="s">
        <v>54</v>
      </c>
    </row>
    <row r="242" spans="1:6" ht="42.75" customHeight="1">
      <c r="A242" s="6" t="s">
        <v>0</v>
      </c>
      <c r="B242" s="5" t="s">
        <v>26</v>
      </c>
      <c r="C242" s="7" t="s">
        <v>83</v>
      </c>
      <c r="D242" s="7" t="s">
        <v>14</v>
      </c>
      <c r="E242" s="7" t="s">
        <v>15</v>
      </c>
      <c r="F242" s="7" t="s">
        <v>84</v>
      </c>
    </row>
    <row r="243" spans="1:6" ht="30.75" customHeight="1">
      <c r="A243" s="6" t="s">
        <v>16</v>
      </c>
      <c r="B243" s="8" t="s">
        <v>17</v>
      </c>
      <c r="C243" s="7"/>
      <c r="D243" s="7"/>
      <c r="E243" s="7"/>
      <c r="F243" s="7"/>
    </row>
    <row r="244" spans="1:6" ht="27.75" customHeight="1">
      <c r="A244" s="9">
        <v>1</v>
      </c>
      <c r="B244" s="10" t="s">
        <v>18</v>
      </c>
      <c r="C244" s="11">
        <v>77672700</v>
      </c>
      <c r="D244" s="11"/>
      <c r="E244" s="11"/>
      <c r="F244" s="11">
        <f>C244+D244-E244</f>
        <v>77672700</v>
      </c>
    </row>
    <row r="245" spans="1:6" ht="19.5" customHeight="1">
      <c r="A245" s="11">
        <v>2</v>
      </c>
      <c r="B245" s="10" t="s">
        <v>19</v>
      </c>
      <c r="C245" s="11">
        <v>5860200</v>
      </c>
      <c r="D245" s="11">
        <v>908000</v>
      </c>
      <c r="E245" s="11">
        <v>609300</v>
      </c>
      <c r="F245" s="11">
        <f>C245+D245-E245</f>
        <v>6158900</v>
      </c>
    </row>
    <row r="246" spans="1:6" ht="27" customHeight="1">
      <c r="A246" s="9" t="s">
        <v>20</v>
      </c>
      <c r="B246" s="12" t="s">
        <v>8</v>
      </c>
      <c r="C246" s="11">
        <v>1189800</v>
      </c>
      <c r="D246" s="11">
        <v>68000</v>
      </c>
      <c r="E246" s="11">
        <v>103900</v>
      </c>
      <c r="F246" s="11">
        <f>C246+D246-E246</f>
        <v>1153900</v>
      </c>
    </row>
    <row r="247" spans="1:6" ht="19.5" customHeight="1">
      <c r="A247" s="11" t="s">
        <v>21</v>
      </c>
      <c r="B247" s="12" t="s">
        <v>6</v>
      </c>
      <c r="C247" s="11"/>
      <c r="D247" s="11"/>
      <c r="E247" s="11"/>
      <c r="F247" s="11">
        <f>C247+D247-E247</f>
        <v>0</v>
      </c>
    </row>
    <row r="248" spans="1:6" ht="25.5" customHeight="1">
      <c r="A248" s="11"/>
      <c r="B248" s="13" t="s">
        <v>27</v>
      </c>
      <c r="C248" s="14">
        <f>SUM(C244:C247)</f>
        <v>84722700</v>
      </c>
      <c r="D248" s="14">
        <f>SUM(D244:D247)</f>
        <v>976000</v>
      </c>
      <c r="E248" s="14">
        <f>SUM(E244:E247)</f>
        <v>713200</v>
      </c>
      <c r="F248" s="14">
        <f>SUM(F244:F247)</f>
        <v>84985500</v>
      </c>
    </row>
    <row r="250" spans="1:6" ht="15.75" thickBot="1">
      <c r="A250" s="15"/>
      <c r="B250" s="16" t="s">
        <v>28</v>
      </c>
      <c r="C250" s="38" t="s">
        <v>55</v>
      </c>
      <c r="D250" s="38"/>
      <c r="E250" s="15"/>
      <c r="F250" s="15"/>
    </row>
    <row r="252" ht="27">
      <c r="B252" s="5" t="s">
        <v>56</v>
      </c>
    </row>
    <row r="253" spans="1:6" ht="54.75" customHeight="1">
      <c r="A253" s="6" t="s">
        <v>0</v>
      </c>
      <c r="B253" s="5" t="s">
        <v>26</v>
      </c>
      <c r="C253" s="7" t="s">
        <v>83</v>
      </c>
      <c r="D253" s="7" t="s">
        <v>14</v>
      </c>
      <c r="E253" s="7" t="s">
        <v>15</v>
      </c>
      <c r="F253" s="7" t="s">
        <v>84</v>
      </c>
    </row>
    <row r="254" spans="1:6" ht="27" customHeight="1">
      <c r="A254" s="6" t="s">
        <v>16</v>
      </c>
      <c r="B254" s="8" t="s">
        <v>17</v>
      </c>
      <c r="C254" s="7"/>
      <c r="D254" s="7"/>
      <c r="E254" s="7"/>
      <c r="F254" s="7"/>
    </row>
    <row r="255" spans="1:6" ht="20.25" customHeight="1">
      <c r="A255" s="9">
        <v>1</v>
      </c>
      <c r="B255" s="10" t="s">
        <v>18</v>
      </c>
      <c r="C255" s="11"/>
      <c r="D255" s="11"/>
      <c r="E255" s="11"/>
      <c r="F255" s="11">
        <f>C255+D255-E255</f>
        <v>0</v>
      </c>
    </row>
    <row r="256" spans="1:6" ht="19.5" customHeight="1">
      <c r="A256" s="11">
        <v>2</v>
      </c>
      <c r="B256" s="10" t="s">
        <v>19</v>
      </c>
      <c r="C256" s="11">
        <v>30096229</v>
      </c>
      <c r="D256" s="11">
        <v>3800000</v>
      </c>
      <c r="E256" s="11">
        <v>2000</v>
      </c>
      <c r="F256" s="11">
        <f>C256+D256-E256</f>
        <v>33894229</v>
      </c>
    </row>
    <row r="257" spans="1:6" ht="33.75" customHeight="1">
      <c r="A257" s="9" t="s">
        <v>20</v>
      </c>
      <c r="B257" s="12" t="s">
        <v>8</v>
      </c>
      <c r="C257" s="11">
        <v>865895</v>
      </c>
      <c r="D257" s="11">
        <v>1041600</v>
      </c>
      <c r="E257" s="11">
        <v>461442</v>
      </c>
      <c r="F257" s="11">
        <f>C257+D257-E257</f>
        <v>1446053</v>
      </c>
    </row>
    <row r="258" spans="1:6" ht="28.5" customHeight="1">
      <c r="A258" s="11" t="s">
        <v>21</v>
      </c>
      <c r="B258" s="12" t="s">
        <v>6</v>
      </c>
      <c r="C258" s="11"/>
      <c r="D258" s="11"/>
      <c r="E258" s="11"/>
      <c r="F258" s="11">
        <f>C258+D258-E258</f>
        <v>0</v>
      </c>
    </row>
    <row r="259" spans="1:6" ht="19.5" customHeight="1">
      <c r="A259" s="11"/>
      <c r="B259" s="13" t="s">
        <v>27</v>
      </c>
      <c r="C259" s="14">
        <f>SUM(C255:C258)</f>
        <v>30962124</v>
      </c>
      <c r="D259" s="14">
        <f>SUM(D255:D258)</f>
        <v>4841600</v>
      </c>
      <c r="E259" s="14">
        <f>SUM(E255:E258)</f>
        <v>463442</v>
      </c>
      <c r="F259" s="14">
        <f>SUM(F255:F258)</f>
        <v>35340282</v>
      </c>
    </row>
    <row r="260" ht="9" customHeight="1"/>
    <row r="261" spans="1:6" ht="15.75" thickBot="1">
      <c r="A261" s="15"/>
      <c r="B261" s="16" t="s">
        <v>28</v>
      </c>
      <c r="C261" s="38" t="s">
        <v>81</v>
      </c>
      <c r="D261" s="38"/>
      <c r="E261" s="15"/>
      <c r="F261" s="15"/>
    </row>
    <row r="262" spans="1:6" ht="15">
      <c r="A262" s="17"/>
      <c r="B262" s="18"/>
      <c r="C262" s="20"/>
      <c r="D262" s="20"/>
      <c r="E262" s="17"/>
      <c r="F262" s="17"/>
    </row>
    <row r="263" ht="24" customHeight="1">
      <c r="B263" s="5" t="s">
        <v>57</v>
      </c>
    </row>
    <row r="264" spans="1:6" ht="56.25" customHeight="1">
      <c r="A264" s="6" t="s">
        <v>0</v>
      </c>
      <c r="B264" s="5" t="s">
        <v>26</v>
      </c>
      <c r="C264" s="7" t="s">
        <v>83</v>
      </c>
      <c r="D264" s="7" t="s">
        <v>14</v>
      </c>
      <c r="E264" s="7" t="s">
        <v>15</v>
      </c>
      <c r="F264" s="7" t="s">
        <v>84</v>
      </c>
    </row>
    <row r="265" spans="1:6" ht="30.75" customHeight="1">
      <c r="A265" s="6" t="s">
        <v>16</v>
      </c>
      <c r="B265" s="8" t="s">
        <v>17</v>
      </c>
      <c r="C265" s="7"/>
      <c r="D265" s="7"/>
      <c r="E265" s="7"/>
      <c r="F265" s="7"/>
    </row>
    <row r="266" spans="1:6" ht="21.75" customHeight="1">
      <c r="A266" s="9">
        <v>1</v>
      </c>
      <c r="B266" s="10" t="s">
        <v>18</v>
      </c>
      <c r="C266" s="11">
        <v>231361157</v>
      </c>
      <c r="D266" s="11"/>
      <c r="E266" s="11"/>
      <c r="F266" s="11">
        <f>C266+D266-E266</f>
        <v>231361157</v>
      </c>
    </row>
    <row r="267" spans="1:6" ht="19.5" customHeight="1">
      <c r="A267" s="11">
        <v>2</v>
      </c>
      <c r="B267" s="10" t="s">
        <v>19</v>
      </c>
      <c r="C267" s="11">
        <v>58936224</v>
      </c>
      <c r="D267" s="11">
        <v>2586700</v>
      </c>
      <c r="E267" s="11">
        <v>548830</v>
      </c>
      <c r="F267" s="24">
        <f>C267+D267-E267</f>
        <v>60974094</v>
      </c>
    </row>
    <row r="268" spans="1:6" ht="33.75" customHeight="1">
      <c r="A268" s="9" t="s">
        <v>20</v>
      </c>
      <c r="B268" s="12" t="s">
        <v>8</v>
      </c>
      <c r="C268" s="11">
        <v>5931465</v>
      </c>
      <c r="D268" s="11">
        <v>1410000</v>
      </c>
      <c r="E268" s="11">
        <v>237135</v>
      </c>
      <c r="F268" s="11">
        <f>C268+D268-E268</f>
        <v>7104330</v>
      </c>
    </row>
    <row r="269" spans="1:6" ht="29.25" customHeight="1">
      <c r="A269" s="11" t="s">
        <v>21</v>
      </c>
      <c r="B269" s="12" t="s">
        <v>6</v>
      </c>
      <c r="C269" s="11"/>
      <c r="D269" s="11"/>
      <c r="E269" s="11"/>
      <c r="F269" s="11">
        <f>C269+D269-E269</f>
        <v>0</v>
      </c>
    </row>
    <row r="270" spans="1:6" ht="25.5" customHeight="1">
      <c r="A270" s="11"/>
      <c r="B270" s="13" t="s">
        <v>27</v>
      </c>
      <c r="C270" s="14">
        <f>SUM(C266:C269)</f>
        <v>296228846</v>
      </c>
      <c r="D270" s="14">
        <f>SUM(D266:D269)</f>
        <v>3996700</v>
      </c>
      <c r="E270" s="14">
        <f>SUM(E266:E269)</f>
        <v>785965</v>
      </c>
      <c r="F270" s="22">
        <f>SUM(F266:F269)</f>
        <v>299439581</v>
      </c>
    </row>
    <row r="272" spans="1:6" ht="15.75" thickBot="1">
      <c r="A272" s="15"/>
      <c r="B272" s="16" t="s">
        <v>28</v>
      </c>
      <c r="C272" s="38" t="s">
        <v>82</v>
      </c>
      <c r="D272" s="38"/>
      <c r="E272" s="15"/>
      <c r="F272" s="15"/>
    </row>
    <row r="273" spans="1:6" ht="24.75" customHeight="1">
      <c r="A273" s="17"/>
      <c r="B273" s="18"/>
      <c r="C273" s="19"/>
      <c r="D273" s="20"/>
      <c r="E273" s="17"/>
      <c r="F273" s="17"/>
    </row>
    <row r="274" ht="51.75" customHeight="1">
      <c r="B274" s="25" t="s">
        <v>7</v>
      </c>
    </row>
    <row r="275" spans="1:6" ht="45.75" customHeight="1">
      <c r="A275" s="6" t="s">
        <v>0</v>
      </c>
      <c r="B275" s="5" t="s">
        <v>26</v>
      </c>
      <c r="C275" s="7" t="s">
        <v>83</v>
      </c>
      <c r="D275" s="7" t="s">
        <v>14</v>
      </c>
      <c r="E275" s="7" t="s">
        <v>15</v>
      </c>
      <c r="F275" s="7" t="s">
        <v>84</v>
      </c>
    </row>
    <row r="276" spans="1:6" ht="27" customHeight="1">
      <c r="A276" s="6" t="s">
        <v>16</v>
      </c>
      <c r="B276" s="8" t="s">
        <v>17</v>
      </c>
      <c r="C276" s="7"/>
      <c r="D276" s="7"/>
      <c r="E276" s="7"/>
      <c r="F276" s="7"/>
    </row>
    <row r="277" spans="1:6" ht="22.5" customHeight="1">
      <c r="A277" s="9">
        <v>1</v>
      </c>
      <c r="B277" s="10" t="s">
        <v>18</v>
      </c>
      <c r="C277" s="26">
        <v>14757466</v>
      </c>
      <c r="D277" s="26"/>
      <c r="E277" s="26"/>
      <c r="F277" s="26">
        <f>C277+D277-E277</f>
        <v>14757466</v>
      </c>
    </row>
    <row r="278" spans="1:6" ht="27" customHeight="1">
      <c r="A278" s="11">
        <v>2</v>
      </c>
      <c r="B278" s="10" t="s">
        <v>19</v>
      </c>
      <c r="C278" s="26">
        <v>42138802</v>
      </c>
      <c r="D278" s="31">
        <v>1124600</v>
      </c>
      <c r="E278" s="26">
        <v>49476</v>
      </c>
      <c r="F278" s="26">
        <f>C278+D278-E278</f>
        <v>43213926</v>
      </c>
    </row>
    <row r="279" spans="1:6" ht="27" customHeight="1">
      <c r="A279" s="9" t="s">
        <v>20</v>
      </c>
      <c r="B279" s="12" t="s">
        <v>8</v>
      </c>
      <c r="C279" s="31">
        <v>1809011</v>
      </c>
      <c r="D279" s="31">
        <v>250600</v>
      </c>
      <c r="E279" s="31">
        <v>37770</v>
      </c>
      <c r="F279" s="26">
        <f>C279+D279-E279</f>
        <v>2021841</v>
      </c>
    </row>
    <row r="280" spans="1:6" ht="27" customHeight="1">
      <c r="A280" s="11" t="s">
        <v>21</v>
      </c>
      <c r="B280" s="12" t="s">
        <v>6</v>
      </c>
      <c r="C280" s="26"/>
      <c r="D280" s="31"/>
      <c r="E280" s="31"/>
      <c r="F280" s="26">
        <f>C280+D280-E280</f>
        <v>0</v>
      </c>
    </row>
    <row r="281" spans="1:6" ht="21.75" customHeight="1">
      <c r="A281" s="11"/>
      <c r="B281" s="13" t="s">
        <v>27</v>
      </c>
      <c r="C281" s="21">
        <f>SUM(C277:C280)</f>
        <v>58705279</v>
      </c>
      <c r="D281" s="21">
        <f>SUM(D277:D280)</f>
        <v>1375200</v>
      </c>
      <c r="E281" s="21">
        <f>SUM(E277:E280)</f>
        <v>87246</v>
      </c>
      <c r="F281" s="21">
        <f>SUM(F277:F280)</f>
        <v>59993233</v>
      </c>
    </row>
    <row r="282" ht="12.75" customHeight="1"/>
    <row r="283" spans="1:6" ht="15.75" thickBot="1">
      <c r="A283" s="15"/>
      <c r="B283" s="16" t="s">
        <v>28</v>
      </c>
      <c r="C283" s="38" t="s">
        <v>58</v>
      </c>
      <c r="D283" s="38"/>
      <c r="E283" s="15"/>
      <c r="F283" s="15"/>
    </row>
    <row r="284" spans="1:6" ht="15">
      <c r="A284" s="17"/>
      <c r="B284" s="18"/>
      <c r="C284" s="20"/>
      <c r="D284" s="20"/>
      <c r="E284" s="17"/>
      <c r="F284" s="17"/>
    </row>
    <row r="285" ht="36.75" customHeight="1">
      <c r="B285" s="25" t="s">
        <v>72</v>
      </c>
    </row>
    <row r="286" spans="1:6" ht="42" customHeight="1">
      <c r="A286" s="6" t="s">
        <v>0</v>
      </c>
      <c r="B286" s="5" t="s">
        <v>26</v>
      </c>
      <c r="C286" s="7" t="s">
        <v>83</v>
      </c>
      <c r="D286" s="7" t="s">
        <v>14</v>
      </c>
      <c r="E286" s="7" t="s">
        <v>15</v>
      </c>
      <c r="F286" s="7" t="s">
        <v>84</v>
      </c>
    </row>
    <row r="287" spans="1:6" ht="27" customHeight="1">
      <c r="A287" s="6" t="s">
        <v>16</v>
      </c>
      <c r="B287" s="8" t="s">
        <v>17</v>
      </c>
      <c r="C287" s="7"/>
      <c r="D287" s="7"/>
      <c r="E287" s="7"/>
      <c r="F287" s="7"/>
    </row>
    <row r="288" spans="1:6" ht="32.25" customHeight="1">
      <c r="A288" s="9">
        <v>1</v>
      </c>
      <c r="B288" s="10" t="s">
        <v>18</v>
      </c>
      <c r="C288" s="11">
        <v>929300</v>
      </c>
      <c r="D288" s="11"/>
      <c r="E288" s="11"/>
      <c r="F288" s="11">
        <f>C288+D288-E288</f>
        <v>929300</v>
      </c>
    </row>
    <row r="289" spans="1:6" ht="21.75" customHeight="1">
      <c r="A289" s="11">
        <v>2</v>
      </c>
      <c r="B289" s="10" t="s">
        <v>19</v>
      </c>
      <c r="C289" s="11">
        <v>2562064</v>
      </c>
      <c r="D289" s="11"/>
      <c r="E289" s="11">
        <v>859545</v>
      </c>
      <c r="F289" s="11">
        <f>C289+D289-E289</f>
        <v>1702519</v>
      </c>
    </row>
    <row r="290" spans="1:6" ht="28.5" customHeight="1">
      <c r="A290" s="9" t="s">
        <v>20</v>
      </c>
      <c r="B290" s="12" t="s">
        <v>8</v>
      </c>
      <c r="C290" s="11">
        <v>794850</v>
      </c>
      <c r="D290" s="11"/>
      <c r="E290" s="11"/>
      <c r="F290" s="11">
        <f>C290+D290-E290</f>
        <v>794850</v>
      </c>
    </row>
    <row r="291" spans="1:6" ht="21.75" customHeight="1">
      <c r="A291" s="11" t="s">
        <v>21</v>
      </c>
      <c r="B291" s="12" t="s">
        <v>6</v>
      </c>
      <c r="C291" s="11">
        <v>27838</v>
      </c>
      <c r="D291" s="11">
        <v>495509</v>
      </c>
      <c r="E291" s="11">
        <v>464686</v>
      </c>
      <c r="F291" s="11">
        <f>C291+D291-E291</f>
        <v>58661</v>
      </c>
    </row>
    <row r="292" spans="1:6" ht="20.25" customHeight="1">
      <c r="A292" s="11"/>
      <c r="B292" s="13" t="s">
        <v>27</v>
      </c>
      <c r="C292" s="27">
        <f>SUM(C288:C291)</f>
        <v>4314052</v>
      </c>
      <c r="D292" s="27">
        <f>SUM(D288:D291)</f>
        <v>495509</v>
      </c>
      <c r="E292" s="27">
        <f>SUM(E288:E291)</f>
        <v>1324231</v>
      </c>
      <c r="F292" s="27">
        <f>SUM(F288:F291)</f>
        <v>3485330</v>
      </c>
    </row>
    <row r="293" ht="12.75" customHeight="1"/>
    <row r="294" spans="1:6" ht="12.75" customHeight="1" thickBot="1">
      <c r="A294" s="15"/>
      <c r="B294" s="16" t="s">
        <v>28</v>
      </c>
      <c r="C294" s="38" t="s">
        <v>77</v>
      </c>
      <c r="D294" s="38"/>
      <c r="E294" s="15"/>
      <c r="F294" s="15"/>
    </row>
    <row r="295" spans="1:6" ht="29.25" customHeight="1">
      <c r="A295" s="17"/>
      <c r="B295" s="18"/>
      <c r="C295" s="19"/>
      <c r="D295" s="19"/>
      <c r="E295" s="17"/>
      <c r="F295" s="17"/>
    </row>
    <row r="296" ht="32.25" customHeight="1">
      <c r="B296" s="25" t="s">
        <v>73</v>
      </c>
    </row>
    <row r="297" spans="1:6" ht="42" customHeight="1">
      <c r="A297" s="6" t="s">
        <v>0</v>
      </c>
      <c r="B297" s="5" t="s">
        <v>26</v>
      </c>
      <c r="C297" s="7" t="s">
        <v>83</v>
      </c>
      <c r="D297" s="7" t="s">
        <v>14</v>
      </c>
      <c r="E297" s="7" t="s">
        <v>15</v>
      </c>
      <c r="F297" s="7" t="s">
        <v>84</v>
      </c>
    </row>
    <row r="298" spans="1:6" ht="27" customHeight="1">
      <c r="A298" s="6" t="s">
        <v>16</v>
      </c>
      <c r="B298" s="8" t="s">
        <v>17</v>
      </c>
      <c r="C298" s="7"/>
      <c r="D298" s="7"/>
      <c r="E298" s="7"/>
      <c r="F298" s="7"/>
    </row>
    <row r="299" spans="1:6" ht="32.25" customHeight="1">
      <c r="A299" s="9">
        <v>1</v>
      </c>
      <c r="B299" s="10" t="s">
        <v>18</v>
      </c>
      <c r="C299" s="11"/>
      <c r="D299" s="11"/>
      <c r="E299" s="11"/>
      <c r="F299" s="11">
        <f>C299+D299-E299</f>
        <v>0</v>
      </c>
    </row>
    <row r="300" spans="1:6" ht="21.75" customHeight="1">
      <c r="A300" s="11">
        <v>2</v>
      </c>
      <c r="B300" s="10" t="s">
        <v>19</v>
      </c>
      <c r="C300" s="11">
        <v>1569900</v>
      </c>
      <c r="D300" s="11"/>
      <c r="E300" s="11">
        <v>938150</v>
      </c>
      <c r="F300" s="11">
        <f>C300+D300-E300</f>
        <v>631750</v>
      </c>
    </row>
    <row r="301" spans="1:6" ht="28.5" customHeight="1">
      <c r="A301" s="9" t="s">
        <v>20</v>
      </c>
      <c r="B301" s="12" t="s">
        <v>8</v>
      </c>
      <c r="C301" s="11">
        <v>139700</v>
      </c>
      <c r="D301" s="11">
        <v>41000</v>
      </c>
      <c r="E301" s="11"/>
      <c r="F301" s="11">
        <f>C301+D301-E301</f>
        <v>180700</v>
      </c>
    </row>
    <row r="302" spans="1:6" ht="21.75" customHeight="1">
      <c r="A302" s="11" t="s">
        <v>21</v>
      </c>
      <c r="B302" s="12" t="s">
        <v>6</v>
      </c>
      <c r="C302" s="11">
        <v>13575</v>
      </c>
      <c r="D302" s="11">
        <v>481828</v>
      </c>
      <c r="E302" s="11">
        <v>451532</v>
      </c>
      <c r="F302" s="11">
        <f>C302+D302-E302</f>
        <v>43871</v>
      </c>
    </row>
    <row r="303" spans="1:6" ht="20.25" customHeight="1">
      <c r="A303" s="11"/>
      <c r="B303" s="13" t="s">
        <v>27</v>
      </c>
      <c r="C303" s="27">
        <f>SUM(C299:C302)</f>
        <v>1723175</v>
      </c>
      <c r="D303" s="27">
        <f>SUM(D299:D302)</f>
        <v>522828</v>
      </c>
      <c r="E303" s="27">
        <f>SUM(E299:E302)</f>
        <v>1389682</v>
      </c>
      <c r="F303" s="27">
        <f>SUM(F299:F302)</f>
        <v>856321</v>
      </c>
    </row>
    <row r="304" ht="12.75" customHeight="1"/>
    <row r="305" spans="1:6" ht="12.75" customHeight="1" thickBot="1">
      <c r="A305" s="15"/>
      <c r="B305" s="16" t="s">
        <v>28</v>
      </c>
      <c r="C305" s="38" t="s">
        <v>86</v>
      </c>
      <c r="D305" s="38"/>
      <c r="E305" s="15"/>
      <c r="F305" s="15"/>
    </row>
    <row r="306" spans="1:6" ht="12.75" customHeight="1">
      <c r="A306" s="17"/>
      <c r="B306" s="18"/>
      <c r="C306" s="19"/>
      <c r="D306" s="19"/>
      <c r="E306" s="17"/>
      <c r="F306" s="17"/>
    </row>
    <row r="307" ht="40.5" customHeight="1">
      <c r="B307" s="25" t="s">
        <v>74</v>
      </c>
    </row>
    <row r="308" spans="1:6" ht="42" customHeight="1">
      <c r="A308" s="6" t="s">
        <v>0</v>
      </c>
      <c r="B308" s="5" t="s">
        <v>26</v>
      </c>
      <c r="C308" s="7" t="s">
        <v>83</v>
      </c>
      <c r="D308" s="7" t="s">
        <v>14</v>
      </c>
      <c r="E308" s="7" t="s">
        <v>15</v>
      </c>
      <c r="F308" s="7" t="s">
        <v>84</v>
      </c>
    </row>
    <row r="309" spans="1:6" ht="27" customHeight="1">
      <c r="A309" s="6" t="s">
        <v>16</v>
      </c>
      <c r="B309" s="8" t="s">
        <v>17</v>
      </c>
      <c r="C309" s="7"/>
      <c r="D309" s="7"/>
      <c r="E309" s="7"/>
      <c r="F309" s="7"/>
    </row>
    <row r="310" spans="1:6" ht="32.25" customHeight="1">
      <c r="A310" s="9">
        <v>1</v>
      </c>
      <c r="B310" s="10" t="s">
        <v>18</v>
      </c>
      <c r="C310" s="11">
        <v>7348290</v>
      </c>
      <c r="D310" s="11"/>
      <c r="E310" s="11"/>
      <c r="F310" s="11">
        <f>C310+D310-E310</f>
        <v>7348290</v>
      </c>
    </row>
    <row r="311" spans="1:6" ht="21.75" customHeight="1">
      <c r="A311" s="11">
        <v>2</v>
      </c>
      <c r="B311" s="10" t="s">
        <v>19</v>
      </c>
      <c r="C311" s="11">
        <v>3105136</v>
      </c>
      <c r="D311" s="11"/>
      <c r="E311" s="11">
        <v>1434651</v>
      </c>
      <c r="F311" s="11">
        <f>C311+D311-E311</f>
        <v>1670485</v>
      </c>
    </row>
    <row r="312" spans="1:6" ht="28.5" customHeight="1">
      <c r="A312" s="9" t="s">
        <v>20</v>
      </c>
      <c r="B312" s="12" t="s">
        <v>8</v>
      </c>
      <c r="C312" s="11">
        <v>558258</v>
      </c>
      <c r="D312" s="11">
        <v>180556</v>
      </c>
      <c r="E312" s="11">
        <v>38440</v>
      </c>
      <c r="F312" s="11">
        <f>C312+D312-E312</f>
        <v>700374</v>
      </c>
    </row>
    <row r="313" spans="1:6" ht="21.75" customHeight="1">
      <c r="A313" s="11" t="s">
        <v>21</v>
      </c>
      <c r="B313" s="12" t="s">
        <v>6</v>
      </c>
      <c r="C313" s="11">
        <v>26888</v>
      </c>
      <c r="D313" s="11">
        <v>743015</v>
      </c>
      <c r="E313" s="11">
        <v>691705</v>
      </c>
      <c r="F313" s="11">
        <f>C313+D313-E313</f>
        <v>78198</v>
      </c>
    </row>
    <row r="314" spans="1:6" ht="20.25" customHeight="1">
      <c r="A314" s="11"/>
      <c r="B314" s="13" t="s">
        <v>27</v>
      </c>
      <c r="C314" s="27">
        <f>SUM(C310:C313)</f>
        <v>11038572</v>
      </c>
      <c r="D314" s="27">
        <f>SUM(D310:D313)</f>
        <v>923571</v>
      </c>
      <c r="E314" s="27">
        <f>SUM(E310:E313)</f>
        <v>2164796</v>
      </c>
      <c r="F314" s="27">
        <f>SUM(F310:F313)</f>
        <v>9797347</v>
      </c>
    </row>
    <row r="315" ht="12.75" customHeight="1"/>
    <row r="316" spans="1:6" ht="12.75" customHeight="1" thickBot="1">
      <c r="A316" s="15"/>
      <c r="B316" s="16" t="s">
        <v>28</v>
      </c>
      <c r="C316" s="38" t="s">
        <v>85</v>
      </c>
      <c r="D316" s="38"/>
      <c r="E316" s="15"/>
      <c r="F316" s="15"/>
    </row>
    <row r="317" spans="1:6" ht="12.75" customHeight="1">
      <c r="A317" s="17"/>
      <c r="B317" s="18"/>
      <c r="C317" s="19"/>
      <c r="D317" s="19"/>
      <c r="E317" s="17"/>
      <c r="F317" s="17"/>
    </row>
    <row r="318" ht="33.75" customHeight="1">
      <c r="B318" s="25" t="s">
        <v>75</v>
      </c>
    </row>
    <row r="319" spans="1:6" ht="42" customHeight="1">
      <c r="A319" s="6" t="s">
        <v>0</v>
      </c>
      <c r="B319" s="5" t="s">
        <v>26</v>
      </c>
      <c r="C319" s="7" t="s">
        <v>83</v>
      </c>
      <c r="D319" s="7" t="s">
        <v>14</v>
      </c>
      <c r="E319" s="7" t="s">
        <v>15</v>
      </c>
      <c r="F319" s="7" t="s">
        <v>84</v>
      </c>
    </row>
    <row r="320" spans="1:6" ht="27" customHeight="1">
      <c r="A320" s="6" t="s">
        <v>16</v>
      </c>
      <c r="B320" s="8" t="s">
        <v>17</v>
      </c>
      <c r="C320" s="7"/>
      <c r="D320" s="7"/>
      <c r="E320" s="7"/>
      <c r="F320" s="7"/>
    </row>
    <row r="321" spans="1:6" ht="32.25" customHeight="1">
      <c r="A321" s="9">
        <v>1</v>
      </c>
      <c r="B321" s="10" t="s">
        <v>18</v>
      </c>
      <c r="C321" s="11"/>
      <c r="D321" s="11"/>
      <c r="E321" s="11"/>
      <c r="F321" s="11">
        <f>C321+D321-E321</f>
        <v>0</v>
      </c>
    </row>
    <row r="322" spans="1:6" ht="21.75" customHeight="1">
      <c r="A322" s="11">
        <v>2</v>
      </c>
      <c r="B322" s="10" t="s">
        <v>19</v>
      </c>
      <c r="C322" s="11">
        <v>713602</v>
      </c>
      <c r="D322" s="11">
        <v>30950</v>
      </c>
      <c r="E322" s="11">
        <v>352339</v>
      </c>
      <c r="F322" s="11">
        <f>C322+D322-E322</f>
        <v>392213</v>
      </c>
    </row>
    <row r="323" spans="1:6" ht="28.5" customHeight="1">
      <c r="A323" s="9" t="s">
        <v>20</v>
      </c>
      <c r="B323" s="12" t="s">
        <v>8</v>
      </c>
      <c r="C323" s="11">
        <v>431983</v>
      </c>
      <c r="D323" s="11">
        <v>67800</v>
      </c>
      <c r="E323" s="11">
        <v>1050</v>
      </c>
      <c r="F323" s="11">
        <f>C323+D323-E323</f>
        <v>498733</v>
      </c>
    </row>
    <row r="324" spans="1:6" ht="21.75" customHeight="1">
      <c r="A324" s="11" t="s">
        <v>21</v>
      </c>
      <c r="B324" s="12" t="s">
        <v>6</v>
      </c>
      <c r="C324" s="11">
        <v>36320</v>
      </c>
      <c r="D324" s="11">
        <v>259522</v>
      </c>
      <c r="E324" s="11">
        <v>285833</v>
      </c>
      <c r="F324" s="11">
        <f>C324+D324-E324</f>
        <v>10009</v>
      </c>
    </row>
    <row r="325" spans="1:6" ht="20.25" customHeight="1">
      <c r="A325" s="11"/>
      <c r="B325" s="13" t="s">
        <v>27</v>
      </c>
      <c r="C325" s="27">
        <f>SUM(C321:C324)</f>
        <v>1181905</v>
      </c>
      <c r="D325" s="27">
        <f>SUM(D321:D324)</f>
        <v>358272</v>
      </c>
      <c r="E325" s="27">
        <f>SUM(E321:E324)</f>
        <v>639222</v>
      </c>
      <c r="F325" s="27">
        <f>SUM(F321:F324)</f>
        <v>900955</v>
      </c>
    </row>
    <row r="326" ht="12.75" customHeight="1"/>
    <row r="327" spans="1:6" ht="12.75" customHeight="1" thickBot="1">
      <c r="A327" s="15"/>
      <c r="B327" s="16" t="s">
        <v>28</v>
      </c>
      <c r="C327" s="38" t="s">
        <v>76</v>
      </c>
      <c r="D327" s="38"/>
      <c r="E327" s="15"/>
      <c r="F327" s="15"/>
    </row>
    <row r="328" spans="1:6" ht="12.75" customHeight="1">
      <c r="A328" s="17"/>
      <c r="B328" s="18"/>
      <c r="C328" s="19"/>
      <c r="D328" s="19"/>
      <c r="E328" s="17"/>
      <c r="F328" s="17"/>
    </row>
    <row r="329" spans="1:6" ht="15.75" customHeight="1">
      <c r="A329" s="17"/>
      <c r="B329" s="18"/>
      <c r="C329" s="20"/>
      <c r="D329" s="20"/>
      <c r="E329" s="17"/>
      <c r="F329" s="17"/>
    </row>
    <row r="330" ht="33" customHeight="1">
      <c r="B330" s="25" t="s">
        <v>13</v>
      </c>
    </row>
    <row r="331" spans="1:6" ht="42" customHeight="1">
      <c r="A331" s="6" t="s">
        <v>0</v>
      </c>
      <c r="B331" s="5" t="s">
        <v>26</v>
      </c>
      <c r="C331" s="7" t="s">
        <v>83</v>
      </c>
      <c r="D331" s="7" t="s">
        <v>14</v>
      </c>
      <c r="E331" s="7" t="s">
        <v>15</v>
      </c>
      <c r="F331" s="7" t="s">
        <v>84</v>
      </c>
    </row>
    <row r="332" spans="1:6" ht="27.75" customHeight="1">
      <c r="A332" s="6" t="s">
        <v>16</v>
      </c>
      <c r="B332" s="8" t="s">
        <v>17</v>
      </c>
      <c r="C332" s="7"/>
      <c r="D332" s="7"/>
      <c r="E332" s="7"/>
      <c r="F332" s="7"/>
    </row>
    <row r="333" spans="1:6" ht="19.5" customHeight="1">
      <c r="A333" s="9">
        <v>1</v>
      </c>
      <c r="B333" s="10" t="s">
        <v>18</v>
      </c>
      <c r="C333" s="11"/>
      <c r="D333" s="11">
        <v>17904381</v>
      </c>
      <c r="E333" s="11"/>
      <c r="F333" s="11">
        <f>C333+D333-E333</f>
        <v>17904381</v>
      </c>
    </row>
    <row r="334" spans="1:6" ht="22.5" customHeight="1">
      <c r="A334" s="11">
        <v>2</v>
      </c>
      <c r="B334" s="10" t="s">
        <v>19</v>
      </c>
      <c r="C334" s="11">
        <v>2313440</v>
      </c>
      <c r="D334" s="11">
        <v>9530764</v>
      </c>
      <c r="E334" s="11">
        <v>50000</v>
      </c>
      <c r="F334" s="11">
        <f>C334+D334-E334</f>
        <v>11794204</v>
      </c>
    </row>
    <row r="335" spans="1:6" ht="32.25" customHeight="1">
      <c r="A335" s="9" t="s">
        <v>20</v>
      </c>
      <c r="B335" s="12" t="s">
        <v>8</v>
      </c>
      <c r="C335" s="11">
        <v>403254</v>
      </c>
      <c r="D335" s="11">
        <v>58783</v>
      </c>
      <c r="E335" s="11">
        <v>50500</v>
      </c>
      <c r="F335" s="11">
        <f>C335+D335-E335</f>
        <v>411537</v>
      </c>
    </row>
    <row r="336" spans="1:6" ht="20.25" customHeight="1">
      <c r="A336" s="11" t="s">
        <v>21</v>
      </c>
      <c r="B336" s="12" t="s">
        <v>6</v>
      </c>
      <c r="C336" s="11"/>
      <c r="D336" s="11"/>
      <c r="E336" s="11"/>
      <c r="F336" s="11">
        <f>C336+D336-E336</f>
        <v>0</v>
      </c>
    </row>
    <row r="337" spans="1:6" ht="21" customHeight="1">
      <c r="A337" s="11"/>
      <c r="B337" s="13" t="s">
        <v>27</v>
      </c>
      <c r="C337" s="14">
        <f>SUM(C333:C336)</f>
        <v>2716694</v>
      </c>
      <c r="D337" s="14">
        <f>SUM(D333:D336)</f>
        <v>27493928</v>
      </c>
      <c r="E337" s="14">
        <f>SUM(E333:E336)</f>
        <v>100500</v>
      </c>
      <c r="F337" s="14">
        <f>SUM(F333:F336)</f>
        <v>30110122</v>
      </c>
    </row>
    <row r="338" ht="12.75" customHeight="1"/>
    <row r="339" spans="1:6" ht="15" customHeight="1" thickBot="1">
      <c r="A339" s="15"/>
      <c r="B339" s="16" t="s">
        <v>28</v>
      </c>
      <c r="C339" s="38" t="s">
        <v>59</v>
      </c>
      <c r="D339" s="38"/>
      <c r="E339" s="15"/>
      <c r="F339" s="15"/>
    </row>
    <row r="340" spans="1:6" ht="13.5" customHeight="1">
      <c r="A340" s="17"/>
      <c r="B340" s="18"/>
      <c r="C340" s="19"/>
      <c r="D340" s="19"/>
      <c r="E340" s="17"/>
      <c r="F340" s="17"/>
    </row>
    <row r="341" spans="1:6" ht="13.5" customHeight="1">
      <c r="A341" s="17"/>
      <c r="B341" s="18"/>
      <c r="C341" s="19"/>
      <c r="D341" s="19"/>
      <c r="E341" s="17"/>
      <c r="F341" s="17"/>
    </row>
    <row r="342" ht="53.25" customHeight="1">
      <c r="B342" s="25" t="s">
        <v>61</v>
      </c>
    </row>
    <row r="343" spans="1:6" ht="42" customHeight="1">
      <c r="A343" s="6" t="s">
        <v>0</v>
      </c>
      <c r="B343" s="5" t="s">
        <v>26</v>
      </c>
      <c r="C343" s="7" t="s">
        <v>83</v>
      </c>
      <c r="D343" s="7" t="s">
        <v>14</v>
      </c>
      <c r="E343" s="7" t="s">
        <v>15</v>
      </c>
      <c r="F343" s="7" t="s">
        <v>84</v>
      </c>
    </row>
    <row r="344" spans="1:6" ht="27.75" customHeight="1">
      <c r="A344" s="6" t="s">
        <v>16</v>
      </c>
      <c r="B344" s="8" t="s">
        <v>17</v>
      </c>
      <c r="C344" s="7"/>
      <c r="D344" s="7"/>
      <c r="E344" s="7"/>
      <c r="F344" s="7"/>
    </row>
    <row r="345" spans="1:6" ht="19.5" customHeight="1">
      <c r="A345" s="9">
        <v>1</v>
      </c>
      <c r="B345" s="10" t="s">
        <v>18</v>
      </c>
      <c r="C345" s="11"/>
      <c r="D345" s="11"/>
      <c r="E345" s="11"/>
      <c r="F345" s="11">
        <f>C345+D345-E345</f>
        <v>0</v>
      </c>
    </row>
    <row r="346" spans="1:6" ht="22.5" customHeight="1">
      <c r="A346" s="11">
        <v>2</v>
      </c>
      <c r="B346" s="10" t="s">
        <v>19</v>
      </c>
      <c r="C346" s="11">
        <v>5126972</v>
      </c>
      <c r="D346" s="11">
        <v>2740800</v>
      </c>
      <c r="E346" s="11"/>
      <c r="F346" s="11">
        <f>C346+D346-E346</f>
        <v>7867772</v>
      </c>
    </row>
    <row r="347" spans="1:6" ht="32.25" customHeight="1">
      <c r="A347" s="9" t="s">
        <v>20</v>
      </c>
      <c r="B347" s="12" t="s">
        <v>8</v>
      </c>
      <c r="C347" s="11">
        <v>70000</v>
      </c>
      <c r="D347" s="11">
        <v>13000</v>
      </c>
      <c r="E347" s="11"/>
      <c r="F347" s="11">
        <f>C347+D347-E347</f>
        <v>83000</v>
      </c>
    </row>
    <row r="348" spans="1:6" ht="20.25" customHeight="1">
      <c r="A348" s="11" t="s">
        <v>21</v>
      </c>
      <c r="B348" s="12" t="s">
        <v>6</v>
      </c>
      <c r="C348" s="11"/>
      <c r="D348" s="11"/>
      <c r="E348" s="11"/>
      <c r="F348" s="11">
        <f>C348+D348-E348</f>
        <v>0</v>
      </c>
    </row>
    <row r="349" spans="1:6" ht="21" customHeight="1">
      <c r="A349" s="11"/>
      <c r="B349" s="13" t="s">
        <v>27</v>
      </c>
      <c r="C349" s="14">
        <f>SUM(C345:C348)</f>
        <v>5196972</v>
      </c>
      <c r="D349" s="14">
        <f>SUM(D345:D348)</f>
        <v>2753800</v>
      </c>
      <c r="E349" s="14">
        <f>SUM(E345:E348)</f>
        <v>0</v>
      </c>
      <c r="F349" s="14">
        <f>SUM(F345:F348)</f>
        <v>7950772</v>
      </c>
    </row>
    <row r="350" ht="12.75" customHeight="1"/>
    <row r="351" spans="1:6" ht="15" customHeight="1" thickBot="1">
      <c r="A351" s="15"/>
      <c r="B351" s="16" t="s">
        <v>28</v>
      </c>
      <c r="C351" s="38" t="s">
        <v>62</v>
      </c>
      <c r="D351" s="38"/>
      <c r="E351" s="15"/>
      <c r="F351" s="15"/>
    </row>
    <row r="352" spans="1:6" ht="13.5" customHeight="1">
      <c r="A352" s="17"/>
      <c r="B352" s="18"/>
      <c r="C352" s="19"/>
      <c r="D352" s="19"/>
      <c r="E352" s="17"/>
      <c r="F352" s="17"/>
    </row>
    <row r="353" spans="1:6" ht="27" customHeight="1">
      <c r="A353" s="17"/>
      <c r="B353" s="18"/>
      <c r="C353" s="19"/>
      <c r="D353" s="19"/>
      <c r="E353" s="17"/>
      <c r="F353" s="17"/>
    </row>
    <row r="354" spans="1:6" ht="13.5" customHeight="1">
      <c r="A354" s="17"/>
      <c r="B354" s="18"/>
      <c r="C354" s="19"/>
      <c r="D354" s="19"/>
      <c r="E354" s="17"/>
      <c r="F354" s="17"/>
    </row>
    <row r="355" ht="53.25" customHeight="1">
      <c r="B355" s="25" t="s">
        <v>90</v>
      </c>
    </row>
    <row r="356" spans="1:6" ht="42" customHeight="1">
      <c r="A356" s="6" t="s">
        <v>0</v>
      </c>
      <c r="B356" s="5" t="s">
        <v>26</v>
      </c>
      <c r="C356" s="7" t="s">
        <v>83</v>
      </c>
      <c r="D356" s="7" t="s">
        <v>14</v>
      </c>
      <c r="E356" s="7" t="s">
        <v>15</v>
      </c>
      <c r="F356" s="7" t="s">
        <v>84</v>
      </c>
    </row>
    <row r="357" spans="1:6" ht="27.75" customHeight="1">
      <c r="A357" s="6" t="s">
        <v>16</v>
      </c>
      <c r="B357" s="8" t="s">
        <v>17</v>
      </c>
      <c r="C357" s="7"/>
      <c r="D357" s="7"/>
      <c r="E357" s="7"/>
      <c r="F357" s="7"/>
    </row>
    <row r="358" spans="1:6" ht="19.5" customHeight="1">
      <c r="A358" s="9">
        <v>1</v>
      </c>
      <c r="B358" s="10" t="s">
        <v>18</v>
      </c>
      <c r="C358" s="11"/>
      <c r="D358" s="11"/>
      <c r="E358" s="11"/>
      <c r="F358" s="11">
        <f>C358+D358-E358</f>
        <v>0</v>
      </c>
    </row>
    <row r="359" spans="1:6" ht="22.5" customHeight="1">
      <c r="A359" s="11">
        <v>2</v>
      </c>
      <c r="B359" s="10" t="s">
        <v>19</v>
      </c>
      <c r="C359" s="11"/>
      <c r="D359" s="11">
        <v>75563850.2</v>
      </c>
      <c r="E359" s="11"/>
      <c r="F359" s="11">
        <f>C359+D359-E359</f>
        <v>75563850.2</v>
      </c>
    </row>
    <row r="360" spans="1:6" ht="32.25" customHeight="1">
      <c r="A360" s="9" t="s">
        <v>20</v>
      </c>
      <c r="B360" s="12" t="s">
        <v>8</v>
      </c>
      <c r="C360" s="11"/>
      <c r="D360" s="11">
        <v>204700</v>
      </c>
      <c r="E360" s="11"/>
      <c r="F360" s="11">
        <f>C360+D360-E360</f>
        <v>204700</v>
      </c>
    </row>
    <row r="361" spans="1:6" ht="20.25" customHeight="1">
      <c r="A361" s="11" t="s">
        <v>21</v>
      </c>
      <c r="B361" s="12" t="s">
        <v>6</v>
      </c>
      <c r="C361" s="11"/>
      <c r="D361" s="11">
        <v>6786050</v>
      </c>
      <c r="E361" s="11"/>
      <c r="F361" s="11">
        <f>C361+D361-E361</f>
        <v>6786050</v>
      </c>
    </row>
    <row r="362" spans="1:6" ht="21" customHeight="1">
      <c r="A362" s="11"/>
      <c r="B362" s="13" t="s">
        <v>27</v>
      </c>
      <c r="C362" s="14">
        <f>SUM(C358:C361)</f>
        <v>0</v>
      </c>
      <c r="D362" s="14">
        <f>SUM(D358:D361)</f>
        <v>82554600.2</v>
      </c>
      <c r="E362" s="14">
        <f>SUM(E358:E361)</f>
        <v>0</v>
      </c>
      <c r="F362" s="14">
        <f>SUM(F358:F361)</f>
        <v>82554600.2</v>
      </c>
    </row>
    <row r="363" ht="12.75" customHeight="1"/>
    <row r="364" spans="1:6" ht="15" customHeight="1" thickBot="1">
      <c r="A364" s="15"/>
      <c r="B364" s="16" t="s">
        <v>28</v>
      </c>
      <c r="C364" s="38" t="s">
        <v>91</v>
      </c>
      <c r="D364" s="38"/>
      <c r="E364" s="15"/>
      <c r="F364" s="15"/>
    </row>
    <row r="365" spans="1:6" ht="13.5" customHeight="1">
      <c r="A365" s="17"/>
      <c r="B365" s="18"/>
      <c r="C365" s="19"/>
      <c r="D365" s="19"/>
      <c r="E365" s="17"/>
      <c r="F365" s="17"/>
    </row>
    <row r="366" spans="1:6" ht="13.5" customHeight="1">
      <c r="A366" s="17"/>
      <c r="B366" s="18"/>
      <c r="C366" s="19"/>
      <c r="D366" s="19"/>
      <c r="E366" s="17"/>
      <c r="F366" s="17"/>
    </row>
    <row r="367" spans="1:6" ht="13.5" customHeight="1">
      <c r="A367" s="17"/>
      <c r="B367" s="18"/>
      <c r="C367" s="19"/>
      <c r="D367" s="19"/>
      <c r="E367" s="17"/>
      <c r="F367" s="17"/>
    </row>
    <row r="368" ht="21.75" customHeight="1">
      <c r="B368" s="5" t="s">
        <v>5</v>
      </c>
    </row>
    <row r="369" spans="1:6" ht="39.75" customHeight="1">
      <c r="A369" s="6" t="s">
        <v>0</v>
      </c>
      <c r="B369" s="5" t="s">
        <v>26</v>
      </c>
      <c r="C369" s="7" t="s">
        <v>83</v>
      </c>
      <c r="D369" s="7" t="s">
        <v>14</v>
      </c>
      <c r="E369" s="7" t="s">
        <v>15</v>
      </c>
      <c r="F369" s="7" t="s">
        <v>84</v>
      </c>
    </row>
    <row r="370" spans="1:6" ht="30.75" customHeight="1">
      <c r="A370" s="6" t="s">
        <v>16</v>
      </c>
      <c r="B370" s="8" t="s">
        <v>17</v>
      </c>
      <c r="C370" s="7"/>
      <c r="D370" s="7"/>
      <c r="E370" s="7"/>
      <c r="F370" s="7"/>
    </row>
    <row r="371" spans="1:6" ht="17.25" customHeight="1">
      <c r="A371" s="9">
        <v>1</v>
      </c>
      <c r="B371" s="10" t="s">
        <v>18</v>
      </c>
      <c r="C371" s="11">
        <v>165198387</v>
      </c>
      <c r="D371" s="11"/>
      <c r="E371" s="11"/>
      <c r="F371" s="11">
        <f>C371+D371-E371</f>
        <v>165198387</v>
      </c>
    </row>
    <row r="372" spans="1:6" ht="17.25" customHeight="1">
      <c r="A372" s="11">
        <v>2</v>
      </c>
      <c r="B372" s="10" t="s">
        <v>19</v>
      </c>
      <c r="C372" s="11">
        <v>1642404191</v>
      </c>
      <c r="D372" s="11">
        <v>25335481</v>
      </c>
      <c r="E372" s="11">
        <v>3294896</v>
      </c>
      <c r="F372" s="11">
        <f>C372+D372-E372</f>
        <v>1664444776</v>
      </c>
    </row>
    <row r="373" spans="1:6" ht="20.25" customHeight="1">
      <c r="A373" s="11"/>
      <c r="B373" s="13" t="s">
        <v>27</v>
      </c>
      <c r="C373" s="14">
        <f>SUM(C371:C372)</f>
        <v>1807602578</v>
      </c>
      <c r="D373" s="14">
        <f>SUM(D371:D372)</f>
        <v>25335481</v>
      </c>
      <c r="E373" s="14">
        <f>SUM(E371:E372)</f>
        <v>3294896</v>
      </c>
      <c r="F373" s="7">
        <f>C373+D373-E373</f>
        <v>1829643163</v>
      </c>
    </row>
    <row r="374" spans="1:6" ht="20.25" customHeight="1">
      <c r="A374" s="17"/>
      <c r="B374" s="33"/>
      <c r="C374" s="34"/>
      <c r="D374" s="34"/>
      <c r="E374" s="34"/>
      <c r="F374" s="20"/>
    </row>
    <row r="375" spans="1:6" ht="20.25" customHeight="1">
      <c r="A375" s="17"/>
      <c r="B375" s="33"/>
      <c r="C375" s="34"/>
      <c r="D375" s="34"/>
      <c r="E375" s="34"/>
      <c r="F375" s="20"/>
    </row>
    <row r="376" ht="39.75" customHeight="1">
      <c r="B376" s="5" t="s">
        <v>92</v>
      </c>
    </row>
    <row r="377" spans="1:6" ht="44.25" customHeight="1">
      <c r="A377" s="6" t="s">
        <v>0</v>
      </c>
      <c r="B377" s="5" t="s">
        <v>26</v>
      </c>
      <c r="C377" s="7" t="s">
        <v>83</v>
      </c>
      <c r="D377" s="7" t="s">
        <v>14</v>
      </c>
      <c r="E377" s="7" t="s">
        <v>15</v>
      </c>
      <c r="F377" s="7" t="s">
        <v>84</v>
      </c>
    </row>
    <row r="378" spans="1:6" ht="18.75" customHeight="1">
      <c r="A378" s="6" t="s">
        <v>16</v>
      </c>
      <c r="B378" s="8" t="s">
        <v>17</v>
      </c>
      <c r="C378" s="7"/>
      <c r="D378" s="7"/>
      <c r="E378" s="7"/>
      <c r="F378" s="7"/>
    </row>
    <row r="379" spans="1:6" ht="24" customHeight="1">
      <c r="A379" s="9">
        <v>1</v>
      </c>
      <c r="B379" s="10" t="s">
        <v>18</v>
      </c>
      <c r="C379" s="11">
        <v>1421257</v>
      </c>
      <c r="D379" s="11"/>
      <c r="E379" s="11">
        <v>362995</v>
      </c>
      <c r="F379" s="11">
        <f>C379+D379-E379</f>
        <v>1058262</v>
      </c>
    </row>
    <row r="380" spans="1:6" ht="19.5" customHeight="1">
      <c r="A380" s="11">
        <v>2</v>
      </c>
      <c r="B380" s="10" t="s">
        <v>19</v>
      </c>
      <c r="C380" s="11"/>
      <c r="D380" s="11"/>
      <c r="E380" s="11"/>
      <c r="F380" s="11">
        <f>C380+D380-E380</f>
        <v>0</v>
      </c>
    </row>
    <row r="381" spans="1:6" ht="30" customHeight="1">
      <c r="A381" s="9" t="s">
        <v>20</v>
      </c>
      <c r="B381" s="12" t="s">
        <v>8</v>
      </c>
      <c r="C381" s="11"/>
      <c r="D381" s="11"/>
      <c r="E381" s="11"/>
      <c r="F381" s="11">
        <f>C381+D381-E381</f>
        <v>0</v>
      </c>
    </row>
    <row r="382" spans="1:6" ht="16.5" customHeight="1">
      <c r="A382" s="11" t="s">
        <v>21</v>
      </c>
      <c r="B382" s="12" t="s">
        <v>6</v>
      </c>
      <c r="C382" s="11"/>
      <c r="D382" s="11"/>
      <c r="E382" s="11"/>
      <c r="F382" s="11">
        <f>C382+D382-E382</f>
        <v>0</v>
      </c>
    </row>
    <row r="383" spans="1:6" ht="20.25" customHeight="1">
      <c r="A383" s="11"/>
      <c r="B383" s="13" t="s">
        <v>27</v>
      </c>
      <c r="C383" s="14">
        <f>C379+C380+C381+C382</f>
        <v>1421257</v>
      </c>
      <c r="D383" s="14">
        <f>D379+D380+D381+D382</f>
        <v>0</v>
      </c>
      <c r="E383" s="14">
        <f>E379+E380+E381+E382</f>
        <v>362995</v>
      </c>
      <c r="F383" s="14">
        <f>F379+F380+F381+F382</f>
        <v>1058262</v>
      </c>
    </row>
    <row r="384" ht="6.75" customHeight="1"/>
    <row r="385" spans="1:6" ht="15.75" thickBot="1">
      <c r="A385" s="15"/>
      <c r="B385" s="16" t="s">
        <v>28</v>
      </c>
      <c r="C385" s="38" t="s">
        <v>93</v>
      </c>
      <c r="D385" s="38"/>
      <c r="E385" s="15"/>
      <c r="F385" s="15"/>
    </row>
    <row r="387" ht="15">
      <c r="B387" s="5" t="s">
        <v>94</v>
      </c>
    </row>
    <row r="388" spans="1:6" ht="42.75" customHeight="1">
      <c r="A388" s="6" t="s">
        <v>0</v>
      </c>
      <c r="B388" s="5" t="s">
        <v>26</v>
      </c>
      <c r="C388" s="7" t="s">
        <v>83</v>
      </c>
      <c r="D388" s="7" t="s">
        <v>14</v>
      </c>
      <c r="E388" s="7" t="s">
        <v>15</v>
      </c>
      <c r="F388" s="7" t="s">
        <v>84</v>
      </c>
    </row>
    <row r="389" spans="1:6" ht="26.25" customHeight="1">
      <c r="A389" s="6" t="s">
        <v>16</v>
      </c>
      <c r="B389" s="8" t="s">
        <v>17</v>
      </c>
      <c r="C389" s="7"/>
      <c r="D389" s="7"/>
      <c r="E389" s="7"/>
      <c r="F389" s="7"/>
    </row>
    <row r="390" spans="1:6" ht="18.75" customHeight="1">
      <c r="A390" s="9">
        <v>1</v>
      </c>
      <c r="B390" s="10" t="s">
        <v>18</v>
      </c>
      <c r="C390" s="11"/>
      <c r="D390" s="11"/>
      <c r="E390" s="11"/>
      <c r="F390" s="11">
        <f>C390+D390-E390</f>
        <v>0</v>
      </c>
    </row>
    <row r="391" spans="1:6" ht="19.5" customHeight="1">
      <c r="A391" s="11">
        <v>2</v>
      </c>
      <c r="B391" s="10" t="s">
        <v>19</v>
      </c>
      <c r="C391" s="11">
        <v>1780000</v>
      </c>
      <c r="D391" s="11"/>
      <c r="E391" s="11"/>
      <c r="F391" s="11">
        <f>C391+D391-E391</f>
        <v>1780000</v>
      </c>
    </row>
    <row r="392" spans="1:6" ht="30.75" customHeight="1">
      <c r="A392" s="9" t="s">
        <v>20</v>
      </c>
      <c r="B392" s="12" t="s">
        <v>8</v>
      </c>
      <c r="C392" s="11"/>
      <c r="D392" s="11"/>
      <c r="E392" s="11"/>
      <c r="F392" s="11">
        <f>C392+D392-E392</f>
        <v>0</v>
      </c>
    </row>
    <row r="393" spans="1:6" ht="19.5" customHeight="1">
      <c r="A393" s="11" t="s">
        <v>21</v>
      </c>
      <c r="B393" s="12" t="s">
        <v>6</v>
      </c>
      <c r="C393" s="11"/>
      <c r="D393" s="11"/>
      <c r="E393" s="11"/>
      <c r="F393" s="11">
        <f>C393+D393-E393</f>
        <v>0</v>
      </c>
    </row>
    <row r="394" spans="1:6" ht="22.5" customHeight="1">
      <c r="A394" s="11"/>
      <c r="B394" s="13" t="s">
        <v>27</v>
      </c>
      <c r="C394" s="14">
        <f>SUM(C390:C393)</f>
        <v>1780000</v>
      </c>
      <c r="D394" s="14">
        <f>SUM(D390:D393)</f>
        <v>0</v>
      </c>
      <c r="E394" s="14">
        <f>SUM(E390:E393)</f>
        <v>0</v>
      </c>
      <c r="F394" s="11">
        <f>C394+D394-E394</f>
        <v>1780000</v>
      </c>
    </row>
    <row r="395" ht="8.25" customHeight="1"/>
    <row r="396" spans="1:6" ht="15.75" thickBot="1">
      <c r="A396" s="15"/>
      <c r="B396" s="16" t="s">
        <v>28</v>
      </c>
      <c r="C396" s="38" t="s">
        <v>95</v>
      </c>
      <c r="D396" s="38"/>
      <c r="E396" s="15"/>
      <c r="F396" s="15"/>
    </row>
    <row r="398" ht="15">
      <c r="B398" s="5" t="s">
        <v>96</v>
      </c>
    </row>
    <row r="399" spans="1:6" ht="46.5" customHeight="1">
      <c r="A399" s="6" t="s">
        <v>0</v>
      </c>
      <c r="B399" s="5" t="s">
        <v>26</v>
      </c>
      <c r="C399" s="7" t="s">
        <v>83</v>
      </c>
      <c r="D399" s="7" t="s">
        <v>14</v>
      </c>
      <c r="E399" s="7" t="s">
        <v>15</v>
      </c>
      <c r="F399" s="7" t="s">
        <v>84</v>
      </c>
    </row>
    <row r="400" spans="1:6" ht="26.25" customHeight="1">
      <c r="A400" s="6" t="s">
        <v>16</v>
      </c>
      <c r="B400" s="8" t="s">
        <v>17</v>
      </c>
      <c r="C400" s="7"/>
      <c r="D400" s="7"/>
      <c r="E400" s="7"/>
      <c r="F400" s="7"/>
    </row>
    <row r="401" spans="1:6" ht="21.75" customHeight="1">
      <c r="A401" s="9">
        <v>1</v>
      </c>
      <c r="B401" s="10" t="s">
        <v>18</v>
      </c>
      <c r="C401" s="11"/>
      <c r="D401" s="11"/>
      <c r="E401" s="11"/>
      <c r="F401" s="11"/>
    </row>
    <row r="402" spans="1:6" ht="19.5" customHeight="1">
      <c r="A402" s="11">
        <v>2</v>
      </c>
      <c r="B402" s="10" t="s">
        <v>19</v>
      </c>
      <c r="C402" s="11"/>
      <c r="D402" s="11"/>
      <c r="E402" s="11"/>
      <c r="F402" s="11"/>
    </row>
    <row r="403" spans="1:6" ht="27" customHeight="1">
      <c r="A403" s="9" t="s">
        <v>20</v>
      </c>
      <c r="B403" s="12" t="s">
        <v>8</v>
      </c>
      <c r="C403" s="11"/>
      <c r="D403" s="11"/>
      <c r="E403" s="11"/>
      <c r="F403" s="11"/>
    </row>
    <row r="404" spans="1:6" ht="18.75" customHeight="1">
      <c r="A404" s="11" t="s">
        <v>21</v>
      </c>
      <c r="B404" s="12" t="s">
        <v>6</v>
      </c>
      <c r="C404" s="11"/>
      <c r="D404" s="11"/>
      <c r="E404" s="11"/>
      <c r="F404" s="11"/>
    </row>
    <row r="405" spans="1:6" ht="18.75" customHeight="1">
      <c r="A405" s="11"/>
      <c r="B405" s="13" t="s">
        <v>27</v>
      </c>
      <c r="C405" s="14">
        <f>SUM(C401:C404)</f>
        <v>0</v>
      </c>
      <c r="D405" s="14">
        <f>SUM(D401:D404)</f>
        <v>0</v>
      </c>
      <c r="E405" s="14">
        <f>SUM(E401:E404)</f>
        <v>0</v>
      </c>
      <c r="F405" s="14">
        <f>SUM(F401:F404)</f>
        <v>0</v>
      </c>
    </row>
    <row r="407" spans="1:6" ht="15.75" thickBot="1">
      <c r="A407" s="15"/>
      <c r="B407" s="16" t="s">
        <v>28</v>
      </c>
      <c r="C407" s="38" t="s">
        <v>97</v>
      </c>
      <c r="D407" s="38"/>
      <c r="E407" s="15"/>
      <c r="F407" s="15"/>
    </row>
    <row r="409" ht="15">
      <c r="B409" s="5" t="s">
        <v>98</v>
      </c>
    </row>
    <row r="410" spans="1:6" ht="56.25" customHeight="1">
      <c r="A410" s="6" t="s">
        <v>0</v>
      </c>
      <c r="B410" s="5" t="s">
        <v>26</v>
      </c>
      <c r="C410" s="7" t="s">
        <v>83</v>
      </c>
      <c r="D410" s="7" t="s">
        <v>14</v>
      </c>
      <c r="E410" s="7" t="s">
        <v>15</v>
      </c>
      <c r="F410" s="7" t="s">
        <v>84</v>
      </c>
    </row>
    <row r="411" spans="1:6" ht="30.75" customHeight="1">
      <c r="A411" s="6" t="s">
        <v>16</v>
      </c>
      <c r="B411" s="8" t="s">
        <v>17</v>
      </c>
      <c r="C411" s="7"/>
      <c r="D411" s="7"/>
      <c r="E411" s="7"/>
      <c r="F411" s="7"/>
    </row>
    <row r="412" spans="1:6" ht="21.75" customHeight="1">
      <c r="A412" s="9">
        <v>1</v>
      </c>
      <c r="B412" s="10" t="s">
        <v>18</v>
      </c>
      <c r="C412" s="11"/>
      <c r="D412" s="11"/>
      <c r="E412" s="11"/>
      <c r="F412" s="11">
        <f>C412+D412-E412</f>
        <v>0</v>
      </c>
    </row>
    <row r="413" spans="1:6" ht="19.5" customHeight="1">
      <c r="A413" s="11">
        <v>2</v>
      </c>
      <c r="B413" s="10" t="s">
        <v>19</v>
      </c>
      <c r="C413" s="11"/>
      <c r="D413" s="11"/>
      <c r="E413" s="11"/>
      <c r="F413" s="11">
        <f>C413+D413-E413</f>
        <v>0</v>
      </c>
    </row>
    <row r="414" spans="1:6" ht="31.5" customHeight="1">
      <c r="A414" s="9" t="s">
        <v>20</v>
      </c>
      <c r="B414" s="12" t="s">
        <v>8</v>
      </c>
      <c r="C414" s="11"/>
      <c r="D414" s="11"/>
      <c r="E414" s="11"/>
      <c r="F414" s="11">
        <f>C414+D414-E414</f>
        <v>0</v>
      </c>
    </row>
    <row r="415" spans="1:6" ht="15.75" customHeight="1">
      <c r="A415" s="11" t="s">
        <v>21</v>
      </c>
      <c r="B415" s="12" t="s">
        <v>6</v>
      </c>
      <c r="C415" s="11"/>
      <c r="D415" s="11"/>
      <c r="E415" s="11"/>
      <c r="F415" s="11">
        <f>C415+D415-E415</f>
        <v>0</v>
      </c>
    </row>
    <row r="416" spans="1:6" ht="21" customHeight="1">
      <c r="A416" s="11"/>
      <c r="B416" s="13" t="s">
        <v>27</v>
      </c>
      <c r="C416" s="14">
        <f>SUM(C412:C415)</f>
        <v>0</v>
      </c>
      <c r="D416" s="14">
        <f>SUM(D412:D415)</f>
        <v>0</v>
      </c>
      <c r="E416" s="14">
        <f>SUM(E412:E415)</f>
        <v>0</v>
      </c>
      <c r="F416" s="14">
        <f>SUM(F412:F415)</f>
        <v>0</v>
      </c>
    </row>
    <row r="417" ht="9.75" customHeight="1"/>
    <row r="418" spans="1:6" ht="15.75" thickBot="1">
      <c r="A418" s="15"/>
      <c r="B418" s="16" t="s">
        <v>28</v>
      </c>
      <c r="C418" s="38" t="s">
        <v>99</v>
      </c>
      <c r="D418" s="38"/>
      <c r="E418" s="15"/>
      <c r="F418" s="15"/>
    </row>
    <row r="419" spans="1:6" ht="15">
      <c r="A419" s="17"/>
      <c r="B419" s="18"/>
      <c r="C419" s="19"/>
      <c r="D419" s="20"/>
      <c r="E419" s="17"/>
      <c r="F419" s="17"/>
    </row>
    <row r="420" ht="15">
      <c r="B420" s="5" t="s">
        <v>100</v>
      </c>
    </row>
    <row r="421" spans="1:6" ht="58.5" customHeight="1">
      <c r="A421" s="6" t="s">
        <v>0</v>
      </c>
      <c r="B421" s="5" t="s">
        <v>26</v>
      </c>
      <c r="C421" s="7" t="s">
        <v>83</v>
      </c>
      <c r="D421" s="7" t="s">
        <v>14</v>
      </c>
      <c r="E421" s="7" t="s">
        <v>15</v>
      </c>
      <c r="F421" s="7" t="s">
        <v>84</v>
      </c>
    </row>
    <row r="422" spans="1:6" ht="30.75" customHeight="1">
      <c r="A422" s="6" t="s">
        <v>16</v>
      </c>
      <c r="B422" s="8" t="s">
        <v>17</v>
      </c>
      <c r="C422" s="7"/>
      <c r="D422" s="7"/>
      <c r="E422" s="7"/>
      <c r="F422" s="7"/>
    </row>
    <row r="423" spans="1:6" ht="38.25" customHeight="1">
      <c r="A423" s="9">
        <v>1</v>
      </c>
      <c r="B423" s="10" t="s">
        <v>18</v>
      </c>
      <c r="C423" s="11"/>
      <c r="D423" s="11"/>
      <c r="E423" s="11"/>
      <c r="F423" s="11">
        <f>C423+D423-E423</f>
        <v>0</v>
      </c>
    </row>
    <row r="424" spans="1:6" ht="19.5" customHeight="1">
      <c r="A424" s="11">
        <v>2</v>
      </c>
      <c r="B424" s="10" t="s">
        <v>19</v>
      </c>
      <c r="C424" s="11"/>
      <c r="D424" s="11"/>
      <c r="E424" s="11"/>
      <c r="F424" s="11">
        <f>C424+D424-E424</f>
        <v>0</v>
      </c>
    </row>
    <row r="425" spans="1:6" ht="40.5" customHeight="1">
      <c r="A425" s="9" t="s">
        <v>20</v>
      </c>
      <c r="B425" s="12" t="s">
        <v>8</v>
      </c>
      <c r="C425" s="11"/>
      <c r="D425" s="11"/>
      <c r="E425" s="11"/>
      <c r="F425" s="11">
        <f>C425+D425-E425</f>
        <v>0</v>
      </c>
    </row>
    <row r="426" spans="1:6" ht="34.5" customHeight="1">
      <c r="A426" s="11" t="s">
        <v>21</v>
      </c>
      <c r="B426" s="12" t="s">
        <v>6</v>
      </c>
      <c r="C426" s="11"/>
      <c r="D426" s="11"/>
      <c r="E426" s="11"/>
      <c r="F426" s="11">
        <f>C426+D426-E426</f>
        <v>0</v>
      </c>
    </row>
    <row r="427" spans="1:6" ht="25.5" customHeight="1">
      <c r="A427" s="11"/>
      <c r="B427" s="13" t="s">
        <v>27</v>
      </c>
      <c r="C427" s="14">
        <f>SUM(C423:C426)</f>
        <v>0</v>
      </c>
      <c r="D427" s="14">
        <f>SUM(D423:D426)</f>
        <v>0</v>
      </c>
      <c r="E427" s="14">
        <f>SUM(E423:E426)</f>
        <v>0</v>
      </c>
      <c r="F427" s="14">
        <f>C427+D427-E427</f>
        <v>0</v>
      </c>
    </row>
    <row r="429" spans="1:6" ht="15.75" thickBot="1">
      <c r="A429" s="15"/>
      <c r="B429" s="16" t="s">
        <v>28</v>
      </c>
      <c r="C429" s="38" t="s">
        <v>101</v>
      </c>
      <c r="D429" s="38"/>
      <c r="E429" s="15"/>
      <c r="F429" s="15"/>
    </row>
    <row r="431" ht="15">
      <c r="B431" s="5" t="s">
        <v>102</v>
      </c>
    </row>
    <row r="432" spans="1:6" ht="56.25" customHeight="1">
      <c r="A432" s="6" t="s">
        <v>0</v>
      </c>
      <c r="B432" s="5" t="s">
        <v>26</v>
      </c>
      <c r="C432" s="7" t="s">
        <v>83</v>
      </c>
      <c r="D432" s="7" t="s">
        <v>14</v>
      </c>
      <c r="E432" s="7" t="s">
        <v>15</v>
      </c>
      <c r="F432" s="7" t="s">
        <v>84</v>
      </c>
    </row>
    <row r="433" spans="1:6" ht="30.75" customHeight="1">
      <c r="A433" s="6" t="s">
        <v>16</v>
      </c>
      <c r="B433" s="8" t="s">
        <v>17</v>
      </c>
      <c r="C433" s="7"/>
      <c r="D433" s="7"/>
      <c r="E433" s="7"/>
      <c r="F433" s="7"/>
    </row>
    <row r="434" spans="1:6" ht="27.75" customHeight="1">
      <c r="A434" s="9">
        <v>1</v>
      </c>
      <c r="B434" s="10" t="s">
        <v>18</v>
      </c>
      <c r="C434" s="11"/>
      <c r="D434" s="11"/>
      <c r="E434" s="11"/>
      <c r="F434" s="11">
        <f>C434+D434-E434</f>
        <v>0</v>
      </c>
    </row>
    <row r="435" spans="1:6" ht="19.5" customHeight="1">
      <c r="A435" s="11">
        <v>2</v>
      </c>
      <c r="B435" s="10" t="s">
        <v>19</v>
      </c>
      <c r="C435" s="11"/>
      <c r="D435" s="11"/>
      <c r="E435" s="11"/>
      <c r="F435" s="11">
        <f>C435+D435-E435</f>
        <v>0</v>
      </c>
    </row>
    <row r="436" spans="1:6" ht="28.5" customHeight="1">
      <c r="A436" s="9" t="s">
        <v>20</v>
      </c>
      <c r="B436" s="12" t="s">
        <v>8</v>
      </c>
      <c r="C436" s="11"/>
      <c r="D436" s="11"/>
      <c r="E436" s="11"/>
      <c r="F436" s="11">
        <f>C436+D436-E436</f>
        <v>0</v>
      </c>
    </row>
    <row r="437" spans="1:6" ht="28.5" customHeight="1">
      <c r="A437" s="11" t="s">
        <v>21</v>
      </c>
      <c r="B437" s="12" t="s">
        <v>6</v>
      </c>
      <c r="C437" s="11"/>
      <c r="D437" s="11"/>
      <c r="E437" s="11"/>
      <c r="F437" s="11">
        <f>C437+D437-E437</f>
        <v>0</v>
      </c>
    </row>
    <row r="438" spans="1:6" ht="33" customHeight="1">
      <c r="A438" s="11"/>
      <c r="B438" s="13" t="s">
        <v>27</v>
      </c>
      <c r="C438" s="14">
        <f>SUM(C434:C437)</f>
        <v>0</v>
      </c>
      <c r="D438" s="14">
        <f>SUM(D434:D437)</f>
        <v>0</v>
      </c>
      <c r="E438" s="14">
        <f>SUM(E434:E437)</f>
        <v>0</v>
      </c>
      <c r="F438" s="14">
        <f>SUM(F434:F437)</f>
        <v>0</v>
      </c>
    </row>
    <row r="439" ht="19.5" customHeight="1"/>
    <row r="440" spans="1:6" ht="23.25" customHeight="1" thickBot="1">
      <c r="A440" s="15"/>
      <c r="B440" s="16" t="s">
        <v>28</v>
      </c>
      <c r="C440" s="38" t="s">
        <v>91</v>
      </c>
      <c r="D440" s="38"/>
      <c r="E440" s="15"/>
      <c r="F440" s="15"/>
    </row>
    <row r="442" ht="15">
      <c r="B442" s="5" t="s">
        <v>103</v>
      </c>
    </row>
    <row r="443" spans="1:6" ht="42" customHeight="1">
      <c r="A443" s="6" t="s">
        <v>0</v>
      </c>
      <c r="B443" s="5" t="s">
        <v>26</v>
      </c>
      <c r="C443" s="7" t="s">
        <v>83</v>
      </c>
      <c r="D443" s="7" t="s">
        <v>14</v>
      </c>
      <c r="E443" s="7" t="s">
        <v>15</v>
      </c>
      <c r="F443" s="7" t="s">
        <v>84</v>
      </c>
    </row>
    <row r="444" spans="1:6" ht="30.75" customHeight="1">
      <c r="A444" s="6" t="s">
        <v>16</v>
      </c>
      <c r="B444" s="8" t="s">
        <v>17</v>
      </c>
      <c r="C444" s="7"/>
      <c r="D444" s="7"/>
      <c r="E444" s="7"/>
      <c r="F444" s="7"/>
    </row>
    <row r="445" spans="1:6" ht="27.75" customHeight="1">
      <c r="A445" s="9">
        <v>1</v>
      </c>
      <c r="B445" s="10" t="s">
        <v>18</v>
      </c>
      <c r="C445" s="11"/>
      <c r="D445" s="11"/>
      <c r="E445" s="11"/>
      <c r="F445" s="11">
        <f>C445+D445-E445</f>
        <v>0</v>
      </c>
    </row>
    <row r="446" spans="1:6" ht="19.5" customHeight="1">
      <c r="A446" s="11">
        <v>2</v>
      </c>
      <c r="B446" s="10" t="s">
        <v>19</v>
      </c>
      <c r="C446" s="11"/>
      <c r="D446" s="11"/>
      <c r="E446" s="11"/>
      <c r="F446" s="11">
        <f>C446+D446-E446</f>
        <v>0</v>
      </c>
    </row>
    <row r="447" spans="1:6" ht="33.75" customHeight="1">
      <c r="A447" s="9" t="s">
        <v>20</v>
      </c>
      <c r="B447" s="12" t="s">
        <v>8</v>
      </c>
      <c r="C447" s="11"/>
      <c r="D447" s="11"/>
      <c r="E447" s="11"/>
      <c r="F447" s="11">
        <f>C447+D447-E447</f>
        <v>0</v>
      </c>
    </row>
    <row r="448" spans="1:6" ht="29.25" customHeight="1">
      <c r="A448" s="11" t="s">
        <v>21</v>
      </c>
      <c r="B448" s="12" t="s">
        <v>6</v>
      </c>
      <c r="C448" s="11"/>
      <c r="D448" s="11"/>
      <c r="E448" s="11"/>
      <c r="F448" s="11">
        <f>C448+D448-E448</f>
        <v>0</v>
      </c>
    </row>
    <row r="449" spans="1:6" ht="34.5" customHeight="1">
      <c r="A449" s="11"/>
      <c r="B449" s="13" t="s">
        <v>27</v>
      </c>
      <c r="C449" s="22">
        <f>SUM(C445:C448)</f>
        <v>0</v>
      </c>
      <c r="D449" s="22">
        <f>SUM(D445:D448)</f>
        <v>0</v>
      </c>
      <c r="E449" s="22">
        <f>SUM(E445:E448)</f>
        <v>0</v>
      </c>
      <c r="F449" s="32">
        <f>SUM(F445:F448)</f>
        <v>0</v>
      </c>
    </row>
    <row r="451" spans="1:6" ht="15.75" thickBot="1">
      <c r="A451" s="15"/>
      <c r="B451" s="16" t="s">
        <v>28</v>
      </c>
      <c r="C451" s="38" t="s">
        <v>104</v>
      </c>
      <c r="D451" s="38"/>
      <c r="E451" s="15"/>
      <c r="F451" s="15"/>
    </row>
    <row r="453" ht="15">
      <c r="B453" s="5" t="s">
        <v>105</v>
      </c>
    </row>
    <row r="454" spans="1:6" ht="45.75" customHeight="1">
      <c r="A454" s="6" t="s">
        <v>0</v>
      </c>
      <c r="B454" s="5" t="s">
        <v>26</v>
      </c>
      <c r="C454" s="7" t="s">
        <v>83</v>
      </c>
      <c r="D454" s="7" t="s">
        <v>14</v>
      </c>
      <c r="E454" s="7" t="s">
        <v>15</v>
      </c>
      <c r="F454" s="7" t="s">
        <v>84</v>
      </c>
    </row>
    <row r="455" spans="1:6" ht="24.75" customHeight="1">
      <c r="A455" s="6" t="s">
        <v>16</v>
      </c>
      <c r="B455" s="8" t="s">
        <v>17</v>
      </c>
      <c r="C455" s="7"/>
      <c r="D455" s="7"/>
      <c r="E455" s="7"/>
      <c r="F455" s="7"/>
    </row>
    <row r="456" spans="1:6" ht="27.75" customHeight="1">
      <c r="A456" s="9">
        <v>1</v>
      </c>
      <c r="B456" s="10" t="s">
        <v>18</v>
      </c>
      <c r="C456" s="11"/>
      <c r="D456" s="11"/>
      <c r="E456" s="11"/>
      <c r="F456" s="11">
        <f>C456+D456-E456</f>
        <v>0</v>
      </c>
    </row>
    <row r="457" spans="1:6" ht="25.5" customHeight="1">
      <c r="A457" s="11">
        <v>2</v>
      </c>
      <c r="B457" s="10" t="s">
        <v>19</v>
      </c>
      <c r="C457" s="11"/>
      <c r="D457" s="11"/>
      <c r="E457" s="11"/>
      <c r="F457" s="11">
        <f>C457+D457-E457</f>
        <v>0</v>
      </c>
    </row>
    <row r="458" spans="1:6" ht="33" customHeight="1">
      <c r="A458" s="9" t="s">
        <v>20</v>
      </c>
      <c r="B458" s="12" t="s">
        <v>8</v>
      </c>
      <c r="C458" s="11"/>
      <c r="D458" s="11"/>
      <c r="E458" s="11"/>
      <c r="F458" s="11">
        <f>C458+D458-E458</f>
        <v>0</v>
      </c>
    </row>
    <row r="459" spans="1:6" ht="28.5" customHeight="1">
      <c r="A459" s="11" t="s">
        <v>21</v>
      </c>
      <c r="B459" s="12" t="s">
        <v>6</v>
      </c>
      <c r="C459" s="11"/>
      <c r="D459" s="11"/>
      <c r="E459" s="11"/>
      <c r="F459" s="11">
        <f>C459+D459-E459</f>
        <v>0</v>
      </c>
    </row>
    <row r="460" spans="1:6" ht="30.75" customHeight="1">
      <c r="A460" s="11"/>
      <c r="B460" s="13" t="s">
        <v>27</v>
      </c>
      <c r="C460" s="14">
        <f>SUM(C456:C459)</f>
        <v>0</v>
      </c>
      <c r="D460" s="14">
        <f>SUM(D456:D459)</f>
        <v>0</v>
      </c>
      <c r="E460" s="14">
        <f>SUM(E456:E459)</f>
        <v>0</v>
      </c>
      <c r="F460" s="14">
        <f>SUM(F456:F459)</f>
        <v>0</v>
      </c>
    </row>
    <row r="462" spans="1:6" ht="15.75" thickBot="1">
      <c r="A462" s="15"/>
      <c r="B462" s="16" t="s">
        <v>28</v>
      </c>
      <c r="C462" s="38" t="s">
        <v>106</v>
      </c>
      <c r="D462" s="38"/>
      <c r="E462" s="15"/>
      <c r="F462" s="15"/>
    </row>
    <row r="463" spans="1:6" ht="15">
      <c r="A463" s="17"/>
      <c r="B463" s="18"/>
      <c r="C463" s="20"/>
      <c r="D463" s="20"/>
      <c r="E463" s="17"/>
      <c r="F463" s="17"/>
    </row>
    <row r="464" ht="15">
      <c r="B464" s="5" t="s">
        <v>107</v>
      </c>
    </row>
    <row r="465" spans="1:6" ht="53.25" customHeight="1">
      <c r="A465" s="6" t="s">
        <v>0</v>
      </c>
      <c r="B465" s="5" t="s">
        <v>26</v>
      </c>
      <c r="C465" s="7" t="s">
        <v>83</v>
      </c>
      <c r="D465" s="7" t="s">
        <v>14</v>
      </c>
      <c r="E465" s="7" t="s">
        <v>15</v>
      </c>
      <c r="F465" s="7" t="s">
        <v>84</v>
      </c>
    </row>
    <row r="466" spans="1:6" ht="18.75" customHeight="1">
      <c r="A466" s="6" t="s">
        <v>16</v>
      </c>
      <c r="B466" s="8" t="s">
        <v>17</v>
      </c>
      <c r="C466" s="7"/>
      <c r="D466" s="7"/>
      <c r="E466" s="7"/>
      <c r="F466" s="7"/>
    </row>
    <row r="467" spans="1:6" ht="33.75" customHeight="1">
      <c r="A467" s="9">
        <v>1</v>
      </c>
      <c r="B467" s="10" t="s">
        <v>18</v>
      </c>
      <c r="C467" s="11"/>
      <c r="D467" s="11"/>
      <c r="E467" s="11"/>
      <c r="F467" s="11">
        <f>C467+D467-E467</f>
        <v>0</v>
      </c>
    </row>
    <row r="468" spans="1:6" ht="19.5" customHeight="1">
      <c r="A468" s="11">
        <v>2</v>
      </c>
      <c r="B468" s="10" t="s">
        <v>19</v>
      </c>
      <c r="C468" s="11"/>
      <c r="D468" s="11"/>
      <c r="E468" s="11"/>
      <c r="F468" s="11">
        <f>C468+D468-E468</f>
        <v>0</v>
      </c>
    </row>
    <row r="469" spans="1:6" ht="32.25" customHeight="1">
      <c r="A469" s="9" t="s">
        <v>20</v>
      </c>
      <c r="B469" s="12" t="s">
        <v>8</v>
      </c>
      <c r="C469" s="11"/>
      <c r="D469" s="11"/>
      <c r="E469" s="11"/>
      <c r="F469" s="11">
        <f>C469+D469-E469</f>
        <v>0</v>
      </c>
    </row>
    <row r="470" spans="1:6" ht="29.25" customHeight="1">
      <c r="A470" s="11" t="s">
        <v>21</v>
      </c>
      <c r="B470" s="12" t="s">
        <v>6</v>
      </c>
      <c r="C470" s="11"/>
      <c r="D470" s="11"/>
      <c r="E470" s="11"/>
      <c r="F470" s="11">
        <f>C470+D470-E470</f>
        <v>0</v>
      </c>
    </row>
    <row r="471" spans="1:6" ht="25.5" customHeight="1">
      <c r="A471" s="11"/>
      <c r="B471" s="13" t="s">
        <v>27</v>
      </c>
      <c r="C471" s="14">
        <f>SUM(C467:C470)</f>
        <v>0</v>
      </c>
      <c r="D471" s="14">
        <f>SUM(D467:D470)</f>
        <v>0</v>
      </c>
      <c r="E471" s="14">
        <f>SUM(E467:E470)</f>
        <v>0</v>
      </c>
      <c r="F471" s="14">
        <f>SUM(F467:F470)</f>
        <v>0</v>
      </c>
    </row>
    <row r="473" spans="1:6" ht="23.25" customHeight="1" thickBot="1">
      <c r="A473" s="15"/>
      <c r="B473" s="16" t="s">
        <v>28</v>
      </c>
      <c r="C473" s="44" t="s">
        <v>108</v>
      </c>
      <c r="D473" s="44"/>
      <c r="E473" s="15"/>
      <c r="F473" s="15"/>
    </row>
    <row r="475" ht="15">
      <c r="B475" s="5" t="s">
        <v>109</v>
      </c>
    </row>
    <row r="476" spans="1:6" ht="45" customHeight="1">
      <c r="A476" s="6" t="s">
        <v>0</v>
      </c>
      <c r="B476" s="5" t="s">
        <v>26</v>
      </c>
      <c r="C476" s="7" t="s">
        <v>83</v>
      </c>
      <c r="D476" s="7" t="s">
        <v>14</v>
      </c>
      <c r="E476" s="7" t="s">
        <v>15</v>
      </c>
      <c r="F476" s="7" t="s">
        <v>84</v>
      </c>
    </row>
    <row r="477" spans="1:6" ht="30.75" customHeight="1">
      <c r="A477" s="6" t="s">
        <v>16</v>
      </c>
      <c r="B477" s="8" t="s">
        <v>17</v>
      </c>
      <c r="C477" s="7"/>
      <c r="D477" s="7"/>
      <c r="E477" s="7"/>
      <c r="F477" s="7"/>
    </row>
    <row r="478" spans="1:6" ht="27.75" customHeight="1">
      <c r="A478" s="9">
        <v>1</v>
      </c>
      <c r="B478" s="10" t="s">
        <v>18</v>
      </c>
      <c r="C478" s="11"/>
      <c r="D478" s="11"/>
      <c r="E478" s="11"/>
      <c r="F478" s="11">
        <f>C478+D478-E478</f>
        <v>0</v>
      </c>
    </row>
    <row r="479" spans="1:6" ht="19.5" customHeight="1">
      <c r="A479" s="11">
        <v>2</v>
      </c>
      <c r="B479" s="10" t="s">
        <v>19</v>
      </c>
      <c r="C479" s="11"/>
      <c r="D479" s="11"/>
      <c r="E479" s="11"/>
      <c r="F479" s="11">
        <f>C479+D479-E479</f>
        <v>0</v>
      </c>
    </row>
    <row r="480" spans="1:6" ht="33" customHeight="1">
      <c r="A480" s="9" t="s">
        <v>20</v>
      </c>
      <c r="B480" s="12" t="s">
        <v>8</v>
      </c>
      <c r="C480" s="11"/>
      <c r="D480" s="11"/>
      <c r="E480" s="11"/>
      <c r="F480" s="11">
        <f>C480+D480-E480</f>
        <v>0</v>
      </c>
    </row>
    <row r="481" spans="1:6" ht="19.5" customHeight="1">
      <c r="A481" s="11" t="s">
        <v>21</v>
      </c>
      <c r="B481" s="12" t="s">
        <v>6</v>
      </c>
      <c r="C481" s="11"/>
      <c r="D481" s="11"/>
      <c r="E481" s="11"/>
      <c r="F481" s="11">
        <f>C481+D481-E481</f>
        <v>0</v>
      </c>
    </row>
    <row r="482" spans="1:6" ht="25.5" customHeight="1">
      <c r="A482" s="11"/>
      <c r="B482" s="13" t="s">
        <v>27</v>
      </c>
      <c r="C482" s="14">
        <f>SUM(C478:C481)</f>
        <v>0</v>
      </c>
      <c r="D482" s="14">
        <f>SUM(D478:D481)</f>
        <v>0</v>
      </c>
      <c r="E482" s="14">
        <f>SUM(E478:E481)</f>
        <v>0</v>
      </c>
      <c r="F482" s="14">
        <f>SUM(F478:F481)</f>
        <v>0</v>
      </c>
    </row>
    <row r="484" spans="1:6" ht="15.75" thickBot="1">
      <c r="A484" s="15"/>
      <c r="B484" s="16" t="s">
        <v>28</v>
      </c>
      <c r="C484" s="38" t="s">
        <v>110</v>
      </c>
      <c r="D484" s="38"/>
      <c r="E484" s="15"/>
      <c r="F484" s="15"/>
    </row>
    <row r="486" ht="15">
      <c r="B486" s="5" t="s">
        <v>111</v>
      </c>
    </row>
    <row r="487" spans="1:6" ht="49.5" customHeight="1">
      <c r="A487" s="6" t="s">
        <v>0</v>
      </c>
      <c r="B487" s="5" t="s">
        <v>26</v>
      </c>
      <c r="C487" s="7" t="s">
        <v>83</v>
      </c>
      <c r="D487" s="7" t="s">
        <v>14</v>
      </c>
      <c r="E487" s="7" t="s">
        <v>15</v>
      </c>
      <c r="F487" s="7" t="s">
        <v>84</v>
      </c>
    </row>
    <row r="488" spans="1:6" ht="30.75" customHeight="1">
      <c r="A488" s="6" t="s">
        <v>16</v>
      </c>
      <c r="B488" s="8" t="s">
        <v>17</v>
      </c>
      <c r="C488" s="7"/>
      <c r="D488" s="7"/>
      <c r="E488" s="7"/>
      <c r="F488" s="7"/>
    </row>
    <row r="489" spans="1:6" ht="27.75" customHeight="1">
      <c r="A489" s="9">
        <v>1</v>
      </c>
      <c r="B489" s="10" t="s">
        <v>18</v>
      </c>
      <c r="C489" s="11"/>
      <c r="D489" s="11"/>
      <c r="E489" s="11"/>
      <c r="F489" s="11">
        <f>C489+D489-E489</f>
        <v>0</v>
      </c>
    </row>
    <row r="490" spans="1:6" ht="19.5" customHeight="1">
      <c r="A490" s="11">
        <v>2</v>
      </c>
      <c r="B490" s="10" t="s">
        <v>19</v>
      </c>
      <c r="C490" s="11"/>
      <c r="D490" s="11"/>
      <c r="E490" s="11"/>
      <c r="F490" s="11">
        <f>C490+D490-E490</f>
        <v>0</v>
      </c>
    </row>
    <row r="491" spans="1:6" ht="31.5" customHeight="1">
      <c r="A491" s="9" t="s">
        <v>20</v>
      </c>
      <c r="B491" s="12" t="s">
        <v>8</v>
      </c>
      <c r="C491" s="11"/>
      <c r="D491" s="11"/>
      <c r="E491" s="11"/>
      <c r="F491" s="11">
        <f>C491+D491-E491</f>
        <v>0</v>
      </c>
    </row>
    <row r="492" spans="1:6" ht="19.5" customHeight="1">
      <c r="A492" s="11" t="s">
        <v>21</v>
      </c>
      <c r="B492" s="12" t="s">
        <v>6</v>
      </c>
      <c r="C492" s="11"/>
      <c r="D492" s="11"/>
      <c r="E492" s="11"/>
      <c r="F492" s="11">
        <f>C492+D492-E492</f>
        <v>0</v>
      </c>
    </row>
    <row r="493" spans="1:6" ht="25.5" customHeight="1">
      <c r="A493" s="11"/>
      <c r="B493" s="13" t="s">
        <v>27</v>
      </c>
      <c r="C493" s="21">
        <f>SUM(C489:C492)</f>
        <v>0</v>
      </c>
      <c r="D493" s="14">
        <f>SUM(D489:D492)</f>
        <v>0</v>
      </c>
      <c r="E493" s="21">
        <f>SUM(E489:E492)</f>
        <v>0</v>
      </c>
      <c r="F493" s="21">
        <f>SUM(F489:F492)</f>
        <v>0</v>
      </c>
    </row>
    <row r="495" spans="1:6" ht="15.75" thickBot="1">
      <c r="A495" s="15"/>
      <c r="B495" s="16" t="s">
        <v>28</v>
      </c>
      <c r="C495" s="38" t="s">
        <v>112</v>
      </c>
      <c r="D495" s="38"/>
      <c r="E495" s="15"/>
      <c r="F495" s="15"/>
    </row>
    <row r="496" spans="1:6" ht="9.75" customHeight="1">
      <c r="A496" s="17"/>
      <c r="B496" s="18"/>
      <c r="C496" s="20"/>
      <c r="D496" s="20"/>
      <c r="E496" s="17"/>
      <c r="F496" s="17"/>
    </row>
    <row r="497" ht="10.5" customHeight="1"/>
    <row r="498" ht="15">
      <c r="B498" s="5" t="s">
        <v>113</v>
      </c>
    </row>
    <row r="499" spans="1:6" ht="51" customHeight="1">
      <c r="A499" s="6" t="s">
        <v>0</v>
      </c>
      <c r="B499" s="5" t="s">
        <v>26</v>
      </c>
      <c r="C499" s="7" t="s">
        <v>83</v>
      </c>
      <c r="D499" s="7" t="s">
        <v>14</v>
      </c>
      <c r="E499" s="7" t="s">
        <v>15</v>
      </c>
      <c r="F499" s="7" t="s">
        <v>84</v>
      </c>
    </row>
    <row r="500" spans="1:6" ht="22.5" customHeight="1">
      <c r="A500" s="6" t="s">
        <v>16</v>
      </c>
      <c r="B500" s="8" t="s">
        <v>17</v>
      </c>
      <c r="C500" s="7"/>
      <c r="D500" s="7"/>
      <c r="E500" s="7"/>
      <c r="F500" s="7"/>
    </row>
    <row r="501" spans="1:6" ht="27.75" customHeight="1">
      <c r="A501" s="9">
        <v>1</v>
      </c>
      <c r="B501" s="10" t="s">
        <v>18</v>
      </c>
      <c r="C501" s="11"/>
      <c r="D501" s="11"/>
      <c r="E501" s="11"/>
      <c r="F501" s="11">
        <f>C501+D501-E501</f>
        <v>0</v>
      </c>
    </row>
    <row r="502" spans="1:6" ht="19.5" customHeight="1">
      <c r="A502" s="11">
        <v>2</v>
      </c>
      <c r="B502" s="10" t="s">
        <v>19</v>
      </c>
      <c r="C502" s="11"/>
      <c r="D502" s="11"/>
      <c r="E502" s="11"/>
      <c r="F502" s="11">
        <f>C502+D502-E502</f>
        <v>0</v>
      </c>
    </row>
    <row r="503" spans="1:6" ht="39" customHeight="1">
      <c r="A503" s="9" t="s">
        <v>20</v>
      </c>
      <c r="B503" s="12" t="s">
        <v>8</v>
      </c>
      <c r="C503" s="11"/>
      <c r="D503" s="11"/>
      <c r="E503" s="11"/>
      <c r="F503" s="11">
        <f>C503+D503-E503</f>
        <v>0</v>
      </c>
    </row>
    <row r="504" spans="1:6" ht="27.75" customHeight="1">
      <c r="A504" s="11" t="s">
        <v>21</v>
      </c>
      <c r="B504" s="12" t="s">
        <v>6</v>
      </c>
      <c r="C504" s="11"/>
      <c r="D504" s="11"/>
      <c r="E504" s="11"/>
      <c r="F504" s="11">
        <f>C504+D504-E504</f>
        <v>0</v>
      </c>
    </row>
    <row r="505" spans="1:6" ht="33" customHeight="1">
      <c r="A505" s="11"/>
      <c r="B505" s="13" t="s">
        <v>27</v>
      </c>
      <c r="C505" s="22">
        <f>SUM(C501:C504)</f>
        <v>0</v>
      </c>
      <c r="D505" s="14">
        <f>SUM(D501:D504)</f>
        <v>0</v>
      </c>
      <c r="E505" s="22">
        <f>SUM(E501:E504)</f>
        <v>0</v>
      </c>
      <c r="F505" s="22">
        <f>SUM(F501:F504)</f>
        <v>0</v>
      </c>
    </row>
    <row r="507" spans="1:6" ht="15.75" thickBot="1">
      <c r="A507" s="15"/>
      <c r="B507" s="16" t="s">
        <v>28</v>
      </c>
      <c r="C507" s="38" t="s">
        <v>114</v>
      </c>
      <c r="D507" s="38"/>
      <c r="E507" s="15"/>
      <c r="F507" s="15"/>
    </row>
    <row r="508" spans="1:6" ht="15">
      <c r="A508" s="17"/>
      <c r="B508" s="18"/>
      <c r="C508" s="19"/>
      <c r="D508" s="20"/>
      <c r="E508" s="17"/>
      <c r="F508" s="17"/>
    </row>
    <row r="509" ht="42.75" customHeight="1">
      <c r="B509" s="5" t="s">
        <v>115</v>
      </c>
    </row>
    <row r="510" spans="1:6" ht="46.5" customHeight="1">
      <c r="A510" s="6" t="s">
        <v>0</v>
      </c>
      <c r="B510" s="5" t="s">
        <v>26</v>
      </c>
      <c r="C510" s="7" t="s">
        <v>83</v>
      </c>
      <c r="D510" s="7" t="s">
        <v>14</v>
      </c>
      <c r="E510" s="7" t="s">
        <v>15</v>
      </c>
      <c r="F510" s="7" t="s">
        <v>84</v>
      </c>
    </row>
    <row r="511" spans="1:6" ht="30.75" customHeight="1">
      <c r="A511" s="6" t="s">
        <v>16</v>
      </c>
      <c r="B511" s="8" t="s">
        <v>17</v>
      </c>
      <c r="C511" s="7"/>
      <c r="D511" s="7"/>
      <c r="E511" s="7"/>
      <c r="F511" s="7"/>
    </row>
    <row r="512" spans="1:6" ht="27.75" customHeight="1">
      <c r="A512" s="9">
        <v>1</v>
      </c>
      <c r="B512" s="10" t="s">
        <v>18</v>
      </c>
      <c r="C512" s="11"/>
      <c r="D512" s="11"/>
      <c r="E512" s="11"/>
      <c r="F512" s="11">
        <f>C512+D512-E512</f>
        <v>0</v>
      </c>
    </row>
    <row r="513" spans="1:6" ht="19.5" customHeight="1">
      <c r="A513" s="11">
        <v>2</v>
      </c>
      <c r="B513" s="10" t="s">
        <v>19</v>
      </c>
      <c r="C513" s="11"/>
      <c r="D513" s="11"/>
      <c r="E513" s="11"/>
      <c r="F513" s="11">
        <f>C513+D513-E513</f>
        <v>0</v>
      </c>
    </row>
    <row r="514" spans="1:6" ht="28.5" customHeight="1">
      <c r="A514" s="9" t="s">
        <v>20</v>
      </c>
      <c r="B514" s="12" t="s">
        <v>8</v>
      </c>
      <c r="C514" s="11"/>
      <c r="D514" s="11"/>
      <c r="E514" s="11"/>
      <c r="F514" s="11">
        <f>C514+D514-E514</f>
        <v>0</v>
      </c>
    </row>
    <row r="515" spans="1:6" ht="19.5" customHeight="1">
      <c r="A515" s="11" t="s">
        <v>21</v>
      </c>
      <c r="B515" s="12" t="s">
        <v>6</v>
      </c>
      <c r="C515" s="11"/>
      <c r="D515" s="11"/>
      <c r="E515" s="11"/>
      <c r="F515" s="11">
        <f>C515+D515-E515</f>
        <v>0</v>
      </c>
    </row>
    <row r="516" spans="1:6" ht="25.5" customHeight="1">
      <c r="A516" s="11"/>
      <c r="B516" s="13" t="s">
        <v>27</v>
      </c>
      <c r="C516" s="14">
        <f>SUM(C512:C515)</f>
        <v>0</v>
      </c>
      <c r="D516" s="14">
        <f>SUM(D512:D515)</f>
        <v>0</v>
      </c>
      <c r="E516" s="14">
        <f>SUM(E512:E515)</f>
        <v>0</v>
      </c>
      <c r="F516" s="21">
        <f>SUM(F512:F515)</f>
        <v>0</v>
      </c>
    </row>
    <row r="518" spans="1:6" ht="15.75" thickBot="1">
      <c r="A518" s="15"/>
      <c r="B518" s="16" t="s">
        <v>28</v>
      </c>
      <c r="C518" s="38" t="s">
        <v>116</v>
      </c>
      <c r="D518" s="38"/>
      <c r="E518" s="15"/>
      <c r="F518" s="15"/>
    </row>
    <row r="519" spans="1:6" ht="15">
      <c r="A519" s="17"/>
      <c r="B519" s="18"/>
      <c r="C519" s="19"/>
      <c r="D519" s="20"/>
      <c r="E519" s="17"/>
      <c r="F519" s="17"/>
    </row>
    <row r="520" ht="43.5" customHeight="1">
      <c r="B520" s="5" t="s">
        <v>117</v>
      </c>
    </row>
    <row r="521" spans="1:6" ht="46.5" customHeight="1">
      <c r="A521" s="6" t="s">
        <v>0</v>
      </c>
      <c r="B521" s="5" t="s">
        <v>26</v>
      </c>
      <c r="C521" s="7" t="s">
        <v>83</v>
      </c>
      <c r="D521" s="7" t="s">
        <v>14</v>
      </c>
      <c r="E521" s="7" t="s">
        <v>15</v>
      </c>
      <c r="F521" s="7" t="s">
        <v>84</v>
      </c>
    </row>
    <row r="522" spans="1:6" ht="30.75" customHeight="1">
      <c r="A522" s="6" t="s">
        <v>16</v>
      </c>
      <c r="B522" s="8" t="s">
        <v>17</v>
      </c>
      <c r="C522" s="7"/>
      <c r="D522" s="7"/>
      <c r="E522" s="7"/>
      <c r="F522" s="7"/>
    </row>
    <row r="523" spans="1:6" ht="20.25" customHeight="1">
      <c r="A523" s="9">
        <v>1</v>
      </c>
      <c r="B523" s="10" t="s">
        <v>18</v>
      </c>
      <c r="C523" s="11"/>
      <c r="D523" s="11"/>
      <c r="E523" s="11"/>
      <c r="F523" s="11">
        <f>C523+D523-E523</f>
        <v>0</v>
      </c>
    </row>
    <row r="524" spans="1:6" ht="19.5" customHeight="1">
      <c r="A524" s="11">
        <v>2</v>
      </c>
      <c r="B524" s="10" t="s">
        <v>19</v>
      </c>
      <c r="C524" s="11"/>
      <c r="D524" s="11"/>
      <c r="E524" s="11"/>
      <c r="F524" s="11">
        <f>C524+D524-E524</f>
        <v>0</v>
      </c>
    </row>
    <row r="525" spans="1:6" ht="28.5" customHeight="1">
      <c r="A525" s="9" t="s">
        <v>20</v>
      </c>
      <c r="B525" s="12" t="s">
        <v>8</v>
      </c>
      <c r="C525" s="11"/>
      <c r="D525" s="11"/>
      <c r="E525" s="11"/>
      <c r="F525" s="11">
        <f>C525+D525-E525</f>
        <v>0</v>
      </c>
    </row>
    <row r="526" spans="1:6" ht="19.5" customHeight="1">
      <c r="A526" s="11" t="s">
        <v>21</v>
      </c>
      <c r="B526" s="12" t="s">
        <v>6</v>
      </c>
      <c r="C526" s="11"/>
      <c r="D526" s="11"/>
      <c r="E526" s="11"/>
      <c r="F526" s="11">
        <f>C526+D526-E526</f>
        <v>0</v>
      </c>
    </row>
    <row r="527" spans="1:6" ht="20.25" customHeight="1">
      <c r="A527" s="11"/>
      <c r="B527" s="13" t="s">
        <v>27</v>
      </c>
      <c r="C527" s="14">
        <f>SUM(C523:C526)</f>
        <v>0</v>
      </c>
      <c r="D527" s="14">
        <f>SUM(D523:D526)</f>
        <v>0</v>
      </c>
      <c r="E527" s="14">
        <f>SUM(E523:E526)</f>
        <v>0</v>
      </c>
      <c r="F527" s="11">
        <f>C527+D527-E527</f>
        <v>0</v>
      </c>
    </row>
    <row r="528" ht="8.25" customHeight="1"/>
    <row r="529" spans="1:6" ht="15.75" thickBot="1">
      <c r="A529" s="15"/>
      <c r="B529" s="16" t="s">
        <v>28</v>
      </c>
      <c r="C529" s="38" t="s">
        <v>118</v>
      </c>
      <c r="D529" s="38"/>
      <c r="E529" s="15"/>
      <c r="F529" s="15"/>
    </row>
    <row r="530" spans="1:6" ht="15">
      <c r="A530" s="17"/>
      <c r="B530" s="18"/>
      <c r="C530" s="19"/>
      <c r="D530" s="20"/>
      <c r="E530" s="17"/>
      <c r="F530" s="17"/>
    </row>
    <row r="531" ht="36" customHeight="1">
      <c r="B531" s="5" t="s">
        <v>119</v>
      </c>
    </row>
    <row r="532" spans="1:6" ht="50.25" customHeight="1">
      <c r="A532" s="6" t="s">
        <v>0</v>
      </c>
      <c r="B532" s="5" t="s">
        <v>26</v>
      </c>
      <c r="C532" s="7" t="s">
        <v>83</v>
      </c>
      <c r="D532" s="7" t="s">
        <v>14</v>
      </c>
      <c r="E532" s="7" t="s">
        <v>15</v>
      </c>
      <c r="F532" s="7" t="s">
        <v>84</v>
      </c>
    </row>
    <row r="533" spans="1:6" ht="27.75" customHeight="1">
      <c r="A533" s="6" t="s">
        <v>16</v>
      </c>
      <c r="B533" s="8" t="s">
        <v>17</v>
      </c>
      <c r="C533" s="7"/>
      <c r="D533" s="7"/>
      <c r="E533" s="7"/>
      <c r="F533" s="7"/>
    </row>
    <row r="534" spans="1:6" ht="22.5" customHeight="1">
      <c r="A534" s="9">
        <v>1</v>
      </c>
      <c r="B534" s="10" t="s">
        <v>18</v>
      </c>
      <c r="C534" s="11"/>
      <c r="D534" s="11"/>
      <c r="E534" s="11"/>
      <c r="F534" s="11">
        <f>C534+D534-E534</f>
        <v>0</v>
      </c>
    </row>
    <row r="535" spans="1:6" ht="19.5" customHeight="1">
      <c r="A535" s="11">
        <v>2</v>
      </c>
      <c r="B535" s="10" t="s">
        <v>19</v>
      </c>
      <c r="C535" s="11"/>
      <c r="D535" s="11"/>
      <c r="E535" s="11"/>
      <c r="F535" s="11">
        <f>C535+D535-E535</f>
        <v>0</v>
      </c>
    </row>
    <row r="536" spans="1:6" ht="26.25" customHeight="1">
      <c r="A536" s="9" t="s">
        <v>20</v>
      </c>
      <c r="B536" s="12" t="s">
        <v>8</v>
      </c>
      <c r="C536" s="11"/>
      <c r="D536" s="11"/>
      <c r="E536" s="11"/>
      <c r="F536" s="11">
        <f>C536+D536-E536</f>
        <v>0</v>
      </c>
    </row>
    <row r="537" spans="1:6" ht="26.25" customHeight="1">
      <c r="A537" s="11" t="s">
        <v>21</v>
      </c>
      <c r="B537" s="12" t="s">
        <v>6</v>
      </c>
      <c r="C537" s="11"/>
      <c r="D537" s="11"/>
      <c r="E537" s="11"/>
      <c r="F537" s="11">
        <f>C537+D537-E537</f>
        <v>0</v>
      </c>
    </row>
    <row r="538" spans="1:6" ht="25.5" customHeight="1">
      <c r="A538" s="11"/>
      <c r="B538" s="13" t="s">
        <v>27</v>
      </c>
      <c r="C538" s="14">
        <f>SUM(C534:C537)</f>
        <v>0</v>
      </c>
      <c r="D538" s="14">
        <f>SUM(D534:D537)</f>
        <v>0</v>
      </c>
      <c r="E538" s="14">
        <f>SUM(E534:E537)</f>
        <v>0</v>
      </c>
      <c r="F538" s="14">
        <f>SUM(F534:F537)</f>
        <v>0</v>
      </c>
    </row>
    <row r="539" ht="7.5" customHeight="1"/>
    <row r="540" spans="1:6" ht="15.75" thickBot="1">
      <c r="A540" s="15"/>
      <c r="B540" s="16" t="s">
        <v>28</v>
      </c>
      <c r="C540" s="38" t="s">
        <v>114</v>
      </c>
      <c r="D540" s="38"/>
      <c r="E540" s="15"/>
      <c r="F540" s="15"/>
    </row>
    <row r="541" spans="1:6" ht="18.75" customHeight="1">
      <c r="A541" s="17"/>
      <c r="B541" s="18"/>
      <c r="C541" s="20"/>
      <c r="D541" s="20"/>
      <c r="E541" s="17"/>
      <c r="F541" s="17"/>
    </row>
    <row r="542" ht="28.5" customHeight="1">
      <c r="B542" s="5" t="s">
        <v>120</v>
      </c>
    </row>
    <row r="543" spans="1:6" ht="53.25" customHeight="1">
      <c r="A543" s="6" t="s">
        <v>0</v>
      </c>
      <c r="B543" s="5" t="s">
        <v>26</v>
      </c>
      <c r="C543" s="7" t="s">
        <v>83</v>
      </c>
      <c r="D543" s="7" t="s">
        <v>14</v>
      </c>
      <c r="E543" s="7" t="s">
        <v>15</v>
      </c>
      <c r="F543" s="7" t="s">
        <v>84</v>
      </c>
    </row>
    <row r="544" spans="1:6" ht="30.75" customHeight="1">
      <c r="A544" s="6" t="s">
        <v>16</v>
      </c>
      <c r="B544" s="8" t="s">
        <v>17</v>
      </c>
      <c r="C544" s="7"/>
      <c r="D544" s="7"/>
      <c r="E544" s="7"/>
      <c r="F544" s="7"/>
    </row>
    <row r="545" spans="1:6" ht="21" customHeight="1">
      <c r="A545" s="9">
        <v>1</v>
      </c>
      <c r="B545" s="10" t="s">
        <v>18</v>
      </c>
      <c r="C545" s="11"/>
      <c r="D545" s="11"/>
      <c r="E545" s="11"/>
      <c r="F545" s="11">
        <f>C545+D545-E545</f>
        <v>0</v>
      </c>
    </row>
    <row r="546" spans="1:6" ht="19.5" customHeight="1">
      <c r="A546" s="11">
        <v>2</v>
      </c>
      <c r="B546" s="10" t="s">
        <v>19</v>
      </c>
      <c r="C546" s="11"/>
      <c r="D546" s="11"/>
      <c r="F546" s="11">
        <f>C546+D546-E546</f>
        <v>0</v>
      </c>
    </row>
    <row r="547" spans="1:6" ht="34.5" customHeight="1">
      <c r="A547" s="9" t="s">
        <v>20</v>
      </c>
      <c r="B547" s="12" t="s">
        <v>8</v>
      </c>
      <c r="C547" s="11"/>
      <c r="D547" s="11"/>
      <c r="E547" s="11"/>
      <c r="F547" s="11">
        <f>C547+D547-E547</f>
        <v>0</v>
      </c>
    </row>
    <row r="548" spans="1:6" ht="25.5" customHeight="1">
      <c r="A548" s="11" t="s">
        <v>21</v>
      </c>
      <c r="B548" s="12" t="s">
        <v>6</v>
      </c>
      <c r="C548" s="11"/>
      <c r="D548" s="11"/>
      <c r="E548" s="11"/>
      <c r="F548" s="11">
        <f>C548+D548-E548</f>
        <v>0</v>
      </c>
    </row>
    <row r="549" spans="1:6" ht="30" customHeight="1">
      <c r="A549" s="11"/>
      <c r="B549" s="13" t="s">
        <v>27</v>
      </c>
      <c r="C549" s="14">
        <f>SUM(C545:C548)</f>
        <v>0</v>
      </c>
      <c r="D549" s="21">
        <f>SUM(D545:D548)</f>
        <v>0</v>
      </c>
      <c r="E549" s="21">
        <f>SUM(E545:E548)</f>
        <v>0</v>
      </c>
      <c r="F549" s="35">
        <f>C549+D549-E549</f>
        <v>0</v>
      </c>
    </row>
    <row r="550" ht="7.5" customHeight="1"/>
    <row r="551" spans="1:6" ht="15.75" thickBot="1">
      <c r="A551" s="15"/>
      <c r="B551" s="16" t="s">
        <v>28</v>
      </c>
      <c r="C551" s="38" t="s">
        <v>121</v>
      </c>
      <c r="D551" s="38"/>
      <c r="E551" s="15"/>
      <c r="F551" s="15"/>
    </row>
    <row r="552" spans="1:6" ht="15">
      <c r="A552" s="17"/>
      <c r="B552" s="18"/>
      <c r="C552" s="20"/>
      <c r="D552" s="20"/>
      <c r="E552" s="17"/>
      <c r="F552" s="17"/>
    </row>
    <row r="553" ht="15">
      <c r="B553" s="5" t="s">
        <v>122</v>
      </c>
    </row>
    <row r="554" spans="1:6" ht="45.75" customHeight="1">
      <c r="A554" s="6" t="s">
        <v>0</v>
      </c>
      <c r="B554" s="5" t="s">
        <v>26</v>
      </c>
      <c r="C554" s="7" t="s">
        <v>83</v>
      </c>
      <c r="D554" s="7" t="s">
        <v>14</v>
      </c>
      <c r="E554" s="7" t="s">
        <v>15</v>
      </c>
      <c r="F554" s="7" t="s">
        <v>84</v>
      </c>
    </row>
    <row r="555" spans="1:6" ht="23.25" customHeight="1">
      <c r="A555" s="6" t="s">
        <v>16</v>
      </c>
      <c r="B555" s="8" t="s">
        <v>17</v>
      </c>
      <c r="C555" s="7"/>
      <c r="D555" s="7"/>
      <c r="E555" s="7"/>
      <c r="F555" s="7"/>
    </row>
    <row r="556" spans="1:6" ht="27.75" customHeight="1">
      <c r="A556" s="9">
        <v>1</v>
      </c>
      <c r="B556" s="10" t="s">
        <v>18</v>
      </c>
      <c r="C556" s="11"/>
      <c r="D556" s="11"/>
      <c r="E556" s="11"/>
      <c r="F556" s="11">
        <f>C556+D556-E556</f>
        <v>0</v>
      </c>
    </row>
    <row r="557" spans="1:6" ht="19.5" customHeight="1">
      <c r="A557" s="11">
        <v>2</v>
      </c>
      <c r="B557" s="10" t="s">
        <v>19</v>
      </c>
      <c r="C557" s="11"/>
      <c r="D557" s="11"/>
      <c r="E557" s="11"/>
      <c r="F557" s="11">
        <f>C557+D557-E557</f>
        <v>0</v>
      </c>
    </row>
    <row r="558" spans="1:6" ht="33.75" customHeight="1">
      <c r="A558" s="9" t="s">
        <v>20</v>
      </c>
      <c r="B558" s="12" t="s">
        <v>8</v>
      </c>
      <c r="C558" s="11"/>
      <c r="D558" s="11"/>
      <c r="E558" s="11"/>
      <c r="F558" s="11">
        <f>C558+D558-E558</f>
        <v>0</v>
      </c>
    </row>
    <row r="559" spans="1:6" ht="34.5" customHeight="1">
      <c r="A559" s="11" t="s">
        <v>21</v>
      </c>
      <c r="B559" s="12" t="s">
        <v>6</v>
      </c>
      <c r="C559" s="11"/>
      <c r="D559" s="11"/>
      <c r="E559" s="11"/>
      <c r="F559" s="11">
        <f>C559+D559-E559</f>
        <v>0</v>
      </c>
    </row>
    <row r="560" spans="1:6" ht="25.5" customHeight="1">
      <c r="A560" s="11"/>
      <c r="B560" s="13" t="s">
        <v>27</v>
      </c>
      <c r="C560" s="14">
        <f>SUM(C556:C559)</f>
        <v>0</v>
      </c>
      <c r="D560" s="14">
        <f>SUM(D556:D559)</f>
        <v>0</v>
      </c>
      <c r="E560" s="14">
        <f>SUM(E556:E559)</f>
        <v>0</v>
      </c>
      <c r="F560" s="14">
        <f>SUM(F556:F559)</f>
        <v>0</v>
      </c>
    </row>
    <row r="562" spans="1:6" ht="15.75" thickBot="1">
      <c r="A562" s="15"/>
      <c r="B562" s="16" t="s">
        <v>28</v>
      </c>
      <c r="C562" s="38" t="s">
        <v>123</v>
      </c>
      <c r="D562" s="38"/>
      <c r="E562" s="15"/>
      <c r="F562" s="15"/>
    </row>
    <row r="563" spans="1:6" ht="15">
      <c r="A563" s="17"/>
      <c r="B563" s="18"/>
      <c r="C563" s="19"/>
      <c r="D563" s="20"/>
      <c r="E563" s="17"/>
      <c r="F563" s="17"/>
    </row>
    <row r="565" ht="15">
      <c r="B565" s="5" t="s">
        <v>124</v>
      </c>
    </row>
    <row r="566" spans="1:6" ht="47.25" customHeight="1">
      <c r="A566" s="6" t="s">
        <v>0</v>
      </c>
      <c r="B566" s="5" t="s">
        <v>26</v>
      </c>
      <c r="C566" s="7" t="s">
        <v>83</v>
      </c>
      <c r="D566" s="7" t="s">
        <v>14</v>
      </c>
      <c r="E566" s="7" t="s">
        <v>15</v>
      </c>
      <c r="F566" s="7" t="s">
        <v>84</v>
      </c>
    </row>
    <row r="567" spans="1:6" ht="24" customHeight="1">
      <c r="A567" s="6" t="s">
        <v>16</v>
      </c>
      <c r="B567" s="8" t="s">
        <v>17</v>
      </c>
      <c r="C567" s="7"/>
      <c r="D567" s="7"/>
      <c r="E567" s="7"/>
      <c r="F567" s="7"/>
    </row>
    <row r="568" spans="1:6" ht="27.75" customHeight="1">
      <c r="A568" s="9">
        <v>1</v>
      </c>
      <c r="B568" s="10" t="s">
        <v>18</v>
      </c>
      <c r="C568" s="11"/>
      <c r="D568" s="11"/>
      <c r="E568" s="11"/>
      <c r="F568" s="11">
        <f>C568+D568-E568</f>
        <v>0</v>
      </c>
    </row>
    <row r="569" spans="1:6" ht="19.5" customHeight="1">
      <c r="A569" s="11">
        <v>2</v>
      </c>
      <c r="B569" s="10" t="s">
        <v>19</v>
      </c>
      <c r="C569" s="11"/>
      <c r="D569" s="11"/>
      <c r="E569" s="11"/>
      <c r="F569" s="11">
        <f>C569+D569-E569</f>
        <v>0</v>
      </c>
    </row>
    <row r="570" spans="1:6" ht="28.5" customHeight="1">
      <c r="A570" s="9" t="s">
        <v>20</v>
      </c>
      <c r="B570" s="12" t="s">
        <v>8</v>
      </c>
      <c r="C570" s="11"/>
      <c r="D570" s="11"/>
      <c r="E570" s="11"/>
      <c r="F570" s="11">
        <f>C570+D570-E570</f>
        <v>0</v>
      </c>
    </row>
    <row r="571" spans="1:6" ht="30" customHeight="1">
      <c r="A571" s="11" t="s">
        <v>21</v>
      </c>
      <c r="B571" s="12" t="s">
        <v>6</v>
      </c>
      <c r="C571" s="11"/>
      <c r="D571" s="11"/>
      <c r="E571" s="11"/>
      <c r="F571" s="11">
        <f>C571+D571-E571</f>
        <v>0</v>
      </c>
    </row>
    <row r="572" spans="1:6" ht="25.5" customHeight="1">
      <c r="A572" s="11"/>
      <c r="B572" s="13" t="s">
        <v>27</v>
      </c>
      <c r="C572" s="14">
        <f>SUM(C568:C571)</f>
        <v>0</v>
      </c>
      <c r="D572" s="14">
        <f>SUM(D568:D571)</f>
        <v>0</v>
      </c>
      <c r="E572" s="14">
        <f>SUM(E568:E571)</f>
        <v>0</v>
      </c>
      <c r="F572" s="14">
        <f>SUM(F568:F571)</f>
        <v>0</v>
      </c>
    </row>
    <row r="574" spans="1:6" ht="15.75" thickBot="1">
      <c r="A574" s="15"/>
      <c r="B574" s="16" t="s">
        <v>28</v>
      </c>
      <c r="C574" s="38" t="s">
        <v>125</v>
      </c>
      <c r="D574" s="38"/>
      <c r="E574" s="15"/>
      <c r="F574" s="15"/>
    </row>
    <row r="575" spans="1:6" ht="18" customHeight="1">
      <c r="A575" s="17"/>
      <c r="B575" s="18"/>
      <c r="C575" s="20"/>
      <c r="D575" s="20"/>
      <c r="E575" s="17"/>
      <c r="F575" s="17"/>
    </row>
    <row r="576" ht="15">
      <c r="B576" s="5" t="s">
        <v>126</v>
      </c>
    </row>
    <row r="577" spans="1:6" ht="45" customHeight="1">
      <c r="A577" s="6" t="s">
        <v>0</v>
      </c>
      <c r="B577" s="5" t="s">
        <v>26</v>
      </c>
      <c r="C577" s="7" t="s">
        <v>83</v>
      </c>
      <c r="D577" s="7" t="s">
        <v>14</v>
      </c>
      <c r="E577" s="7" t="s">
        <v>15</v>
      </c>
      <c r="F577" s="7" t="s">
        <v>84</v>
      </c>
    </row>
    <row r="578" spans="1:6" ht="30.75" customHeight="1">
      <c r="A578" s="6" t="s">
        <v>16</v>
      </c>
      <c r="B578" s="8" t="s">
        <v>17</v>
      </c>
      <c r="C578" s="7"/>
      <c r="D578" s="7"/>
      <c r="E578" s="7"/>
      <c r="F578" s="7"/>
    </row>
    <row r="579" spans="1:6" ht="27.75" customHeight="1">
      <c r="A579" s="9">
        <v>1</v>
      </c>
      <c r="B579" s="10" t="s">
        <v>18</v>
      </c>
      <c r="C579" s="11"/>
      <c r="D579" s="11"/>
      <c r="E579" s="11"/>
      <c r="F579" s="11">
        <f>C579+D579-E579</f>
        <v>0</v>
      </c>
    </row>
    <row r="580" spans="1:6" ht="19.5" customHeight="1">
      <c r="A580" s="11">
        <v>2</v>
      </c>
      <c r="B580" s="10" t="s">
        <v>19</v>
      </c>
      <c r="C580" s="11"/>
      <c r="D580" s="11"/>
      <c r="E580" s="11"/>
      <c r="F580" s="11">
        <f>C580+D580-E580</f>
        <v>0</v>
      </c>
    </row>
    <row r="581" spans="1:6" ht="33.75" customHeight="1">
      <c r="A581" s="9" t="s">
        <v>20</v>
      </c>
      <c r="B581" s="12" t="s">
        <v>8</v>
      </c>
      <c r="C581" s="11"/>
      <c r="D581" s="11"/>
      <c r="E581" s="11"/>
      <c r="F581" s="11">
        <f>C581+D581-E581</f>
        <v>0</v>
      </c>
    </row>
    <row r="582" spans="1:6" ht="30.75" customHeight="1">
      <c r="A582" s="11" t="s">
        <v>21</v>
      </c>
      <c r="B582" s="12" t="s">
        <v>6</v>
      </c>
      <c r="C582" s="11"/>
      <c r="D582" s="11"/>
      <c r="E582" s="11"/>
      <c r="F582" s="11">
        <f>C582+D582-E582</f>
        <v>0</v>
      </c>
    </row>
    <row r="583" spans="1:6" ht="25.5" customHeight="1">
      <c r="A583" s="11"/>
      <c r="B583" s="13" t="s">
        <v>27</v>
      </c>
      <c r="C583" s="14">
        <f>SUM(C579:C582)</f>
        <v>0</v>
      </c>
      <c r="D583" s="14">
        <f>SUM(D579:D582)</f>
        <v>0</v>
      </c>
      <c r="E583" s="14">
        <f>SUM(E579:E582)</f>
        <v>0</v>
      </c>
      <c r="F583" s="14">
        <f>SUM(F579:F582)</f>
        <v>0</v>
      </c>
    </row>
    <row r="585" spans="1:6" ht="15.75" thickBot="1">
      <c r="A585" s="15"/>
      <c r="B585" s="16" t="s">
        <v>28</v>
      </c>
      <c r="C585" s="38" t="s">
        <v>127</v>
      </c>
      <c r="D585" s="38"/>
      <c r="E585" s="15"/>
      <c r="F585" s="15"/>
    </row>
    <row r="587" ht="15">
      <c r="B587" s="5" t="s">
        <v>128</v>
      </c>
    </row>
    <row r="588" spans="1:6" ht="45.75" customHeight="1">
      <c r="A588" s="6" t="s">
        <v>0</v>
      </c>
      <c r="B588" s="5" t="s">
        <v>26</v>
      </c>
      <c r="C588" s="7" t="s">
        <v>83</v>
      </c>
      <c r="D588" s="7" t="s">
        <v>14</v>
      </c>
      <c r="E588" s="7" t="s">
        <v>15</v>
      </c>
      <c r="F588" s="7" t="s">
        <v>84</v>
      </c>
    </row>
    <row r="589" spans="1:6" ht="36" customHeight="1">
      <c r="A589" s="6" t="s">
        <v>16</v>
      </c>
      <c r="B589" s="8" t="s">
        <v>17</v>
      </c>
      <c r="C589" s="7"/>
      <c r="D589" s="7"/>
      <c r="E589" s="7"/>
      <c r="F589" s="7"/>
    </row>
    <row r="590" spans="1:6" ht="21.75" customHeight="1">
      <c r="A590" s="9">
        <v>1</v>
      </c>
      <c r="B590" s="10" t="s">
        <v>18</v>
      </c>
      <c r="C590" s="11"/>
      <c r="D590" s="11"/>
      <c r="E590" s="11"/>
      <c r="F590" s="11">
        <f>C590+D590-E590</f>
        <v>0</v>
      </c>
    </row>
    <row r="591" spans="1:6" ht="24" customHeight="1">
      <c r="A591" s="11">
        <v>2</v>
      </c>
      <c r="B591" s="10" t="s">
        <v>19</v>
      </c>
      <c r="C591" s="11"/>
      <c r="D591" s="11"/>
      <c r="E591" s="11"/>
      <c r="F591" s="11">
        <f>C591+D591-E591</f>
        <v>0</v>
      </c>
    </row>
    <row r="592" spans="1:6" ht="27.75" customHeight="1">
      <c r="A592" s="9" t="s">
        <v>20</v>
      </c>
      <c r="B592" s="12" t="s">
        <v>8</v>
      </c>
      <c r="C592" s="11"/>
      <c r="D592" s="11"/>
      <c r="E592" s="11"/>
      <c r="F592" s="11">
        <f>C592+D592-E592</f>
        <v>0</v>
      </c>
    </row>
    <row r="593" spans="1:6" ht="19.5" customHeight="1">
      <c r="A593" s="11" t="s">
        <v>21</v>
      </c>
      <c r="B593" s="12" t="s">
        <v>6</v>
      </c>
      <c r="C593" s="11"/>
      <c r="D593" s="11"/>
      <c r="E593" s="11"/>
      <c r="F593" s="11">
        <f>C593+D593-E593</f>
        <v>0</v>
      </c>
    </row>
    <row r="594" spans="1:6" ht="25.5" customHeight="1">
      <c r="A594" s="11"/>
      <c r="B594" s="13" t="s">
        <v>27</v>
      </c>
      <c r="C594" s="14">
        <f>SUM(C590:C593)</f>
        <v>0</v>
      </c>
      <c r="D594" s="14">
        <f>SUM(D590:D593)</f>
        <v>0</v>
      </c>
      <c r="E594" s="14">
        <f>SUM(E590:E593)</f>
        <v>0</v>
      </c>
      <c r="F594" s="14">
        <f>SUM(F590:F593)</f>
        <v>0</v>
      </c>
    </row>
    <row r="596" spans="1:6" ht="15.75" thickBot="1">
      <c r="A596" s="15"/>
      <c r="B596" s="16" t="s">
        <v>28</v>
      </c>
      <c r="C596" s="38" t="s">
        <v>110</v>
      </c>
      <c r="D596" s="38"/>
      <c r="E596" s="15"/>
      <c r="F596" s="15"/>
    </row>
    <row r="597" ht="51.75" customHeight="1">
      <c r="B597" s="5" t="s">
        <v>129</v>
      </c>
    </row>
    <row r="598" spans="1:6" ht="46.5" customHeight="1">
      <c r="A598" s="6" t="s">
        <v>0</v>
      </c>
      <c r="B598" s="5" t="s">
        <v>26</v>
      </c>
      <c r="C598" s="7" t="s">
        <v>83</v>
      </c>
      <c r="D598" s="7" t="s">
        <v>14</v>
      </c>
      <c r="E598" s="7" t="s">
        <v>15</v>
      </c>
      <c r="F598" s="7" t="s">
        <v>84</v>
      </c>
    </row>
    <row r="599" spans="1:6" ht="30.75" customHeight="1">
      <c r="A599" s="6" t="s">
        <v>16</v>
      </c>
      <c r="B599" s="8" t="s">
        <v>17</v>
      </c>
      <c r="C599" s="7"/>
      <c r="D599" s="7"/>
      <c r="E599" s="7"/>
      <c r="F599" s="7"/>
    </row>
    <row r="600" spans="1:6" ht="27.75" customHeight="1">
      <c r="A600" s="9">
        <v>1</v>
      </c>
      <c r="B600" s="10" t="s">
        <v>18</v>
      </c>
      <c r="C600" s="11"/>
      <c r="D600" s="11"/>
      <c r="E600" s="11"/>
      <c r="F600" s="11">
        <f>C600+D600-E600</f>
        <v>0</v>
      </c>
    </row>
    <row r="601" spans="1:6" ht="31.5" customHeight="1">
      <c r="A601" s="11">
        <v>2</v>
      </c>
      <c r="B601" s="10" t="s">
        <v>19</v>
      </c>
      <c r="C601" s="11"/>
      <c r="D601" s="11"/>
      <c r="E601" s="11"/>
      <c r="F601" s="11">
        <f>C601+D601-E601</f>
        <v>0</v>
      </c>
    </row>
    <row r="602" spans="1:6" ht="39" customHeight="1">
      <c r="A602" s="9" t="s">
        <v>20</v>
      </c>
      <c r="B602" s="12" t="s">
        <v>8</v>
      </c>
      <c r="C602" s="11"/>
      <c r="D602" s="11"/>
      <c r="E602" s="11"/>
      <c r="F602" s="11">
        <f>C602+D602-E602</f>
        <v>0</v>
      </c>
    </row>
    <row r="603" spans="1:6" ht="19.5" customHeight="1">
      <c r="A603" s="11" t="s">
        <v>21</v>
      </c>
      <c r="B603" s="12" t="s">
        <v>6</v>
      </c>
      <c r="C603" s="11"/>
      <c r="D603" s="11"/>
      <c r="E603" s="11"/>
      <c r="F603" s="11">
        <f>C603+D603-E603</f>
        <v>0</v>
      </c>
    </row>
    <row r="604" spans="1:6" ht="25.5" customHeight="1">
      <c r="A604" s="11"/>
      <c r="B604" s="13" t="s">
        <v>27</v>
      </c>
      <c r="C604" s="14">
        <f>SUM(C600:C603)</f>
        <v>0</v>
      </c>
      <c r="D604" s="14">
        <f>SUM(D600:D603)</f>
        <v>0</v>
      </c>
      <c r="E604" s="14">
        <f>SUM(E600:E603)</f>
        <v>0</v>
      </c>
      <c r="F604" s="14">
        <f>SUM(F600:F603)</f>
        <v>0</v>
      </c>
    </row>
    <row r="606" spans="1:6" ht="15.75" thickBot="1">
      <c r="A606" s="15"/>
      <c r="B606" s="16" t="s">
        <v>28</v>
      </c>
      <c r="C606" s="38" t="s">
        <v>110</v>
      </c>
      <c r="D606" s="38"/>
      <c r="E606" s="15"/>
      <c r="F606" s="15"/>
    </row>
    <row r="607" spans="1:6" ht="22.5" customHeight="1">
      <c r="A607" s="17"/>
      <c r="B607" s="18"/>
      <c r="C607" s="20"/>
      <c r="D607" s="20"/>
      <c r="E607" s="17"/>
      <c r="F607" s="17"/>
    </row>
    <row r="608" ht="15">
      <c r="B608" s="5" t="s">
        <v>130</v>
      </c>
    </row>
    <row r="609" spans="1:6" ht="42.75" customHeight="1">
      <c r="A609" s="6" t="s">
        <v>0</v>
      </c>
      <c r="B609" s="5" t="s">
        <v>26</v>
      </c>
      <c r="C609" s="7" t="s">
        <v>83</v>
      </c>
      <c r="D609" s="7" t="s">
        <v>14</v>
      </c>
      <c r="E609" s="7" t="s">
        <v>15</v>
      </c>
      <c r="F609" s="7" t="s">
        <v>84</v>
      </c>
    </row>
    <row r="610" spans="1:6" ht="30.75" customHeight="1">
      <c r="A610" s="6" t="s">
        <v>16</v>
      </c>
      <c r="B610" s="8" t="s">
        <v>17</v>
      </c>
      <c r="C610" s="7"/>
      <c r="D610" s="7"/>
      <c r="E610" s="7"/>
      <c r="F610" s="7"/>
    </row>
    <row r="611" spans="1:6" ht="27.75" customHeight="1">
      <c r="A611" s="9">
        <v>1</v>
      </c>
      <c r="B611" s="10" t="s">
        <v>18</v>
      </c>
      <c r="C611" s="11"/>
      <c r="D611" s="11"/>
      <c r="E611" s="11"/>
      <c r="F611" s="11">
        <f>C611+D611-E611</f>
        <v>0</v>
      </c>
    </row>
    <row r="612" spans="1:6" ht="19.5" customHeight="1">
      <c r="A612" s="11">
        <v>2</v>
      </c>
      <c r="B612" s="10" t="s">
        <v>19</v>
      </c>
      <c r="C612" s="11"/>
      <c r="D612" s="11"/>
      <c r="E612" s="11"/>
      <c r="F612" s="11">
        <f>C612+D612-E612</f>
        <v>0</v>
      </c>
    </row>
    <row r="613" spans="1:6" ht="27" customHeight="1">
      <c r="A613" s="9" t="s">
        <v>20</v>
      </c>
      <c r="B613" s="12" t="s">
        <v>8</v>
      </c>
      <c r="C613" s="11"/>
      <c r="D613" s="11"/>
      <c r="E613" s="11"/>
      <c r="F613" s="11">
        <f>C613+D613-E613</f>
        <v>0</v>
      </c>
    </row>
    <row r="614" spans="1:6" ht="19.5" customHeight="1">
      <c r="A614" s="11" t="s">
        <v>21</v>
      </c>
      <c r="B614" s="12" t="s">
        <v>6</v>
      </c>
      <c r="C614" s="11"/>
      <c r="D614" s="11"/>
      <c r="E614" s="11"/>
      <c r="F614" s="11">
        <f>C614+D614-E614</f>
        <v>0</v>
      </c>
    </row>
    <row r="615" spans="1:6" ht="25.5" customHeight="1">
      <c r="A615" s="11"/>
      <c r="B615" s="13" t="s">
        <v>27</v>
      </c>
      <c r="C615" s="14">
        <f>SUM(C611:C614)</f>
        <v>0</v>
      </c>
      <c r="D615" s="14">
        <f>SUM(D611:D614)</f>
        <v>0</v>
      </c>
      <c r="E615" s="14">
        <f>SUM(E611:E614)</f>
        <v>0</v>
      </c>
      <c r="F615" s="14">
        <f>SUM(F611:F614)</f>
        <v>0</v>
      </c>
    </row>
    <row r="617" spans="1:6" ht="15.75" thickBot="1">
      <c r="A617" s="15"/>
      <c r="B617" s="16" t="s">
        <v>28</v>
      </c>
      <c r="C617" s="38" t="s">
        <v>131</v>
      </c>
      <c r="D617" s="38"/>
      <c r="E617" s="15"/>
      <c r="F617" s="15"/>
    </row>
    <row r="619" ht="15">
      <c r="B619" s="5" t="s">
        <v>132</v>
      </c>
    </row>
    <row r="620" spans="1:6" ht="54.75" customHeight="1">
      <c r="A620" s="6" t="s">
        <v>0</v>
      </c>
      <c r="B620" s="5" t="s">
        <v>26</v>
      </c>
      <c r="C620" s="7" t="s">
        <v>83</v>
      </c>
      <c r="D620" s="7" t="s">
        <v>14</v>
      </c>
      <c r="E620" s="7" t="s">
        <v>15</v>
      </c>
      <c r="F620" s="7" t="s">
        <v>84</v>
      </c>
    </row>
    <row r="621" spans="1:6" ht="27" customHeight="1">
      <c r="A621" s="6" t="s">
        <v>16</v>
      </c>
      <c r="B621" s="8" t="s">
        <v>17</v>
      </c>
      <c r="C621" s="7"/>
      <c r="D621" s="7"/>
      <c r="E621" s="7"/>
      <c r="F621" s="7"/>
    </row>
    <row r="622" spans="1:6" ht="20.25" customHeight="1">
      <c r="A622" s="9">
        <v>1</v>
      </c>
      <c r="B622" s="10" t="s">
        <v>18</v>
      </c>
      <c r="C622" s="11"/>
      <c r="D622" s="11"/>
      <c r="E622" s="11"/>
      <c r="F622" s="11">
        <f>C622+D622-E622</f>
        <v>0</v>
      </c>
    </row>
    <row r="623" spans="1:6" ht="19.5" customHeight="1">
      <c r="A623" s="11">
        <v>2</v>
      </c>
      <c r="B623" s="10" t="s">
        <v>19</v>
      </c>
      <c r="C623" s="11"/>
      <c r="D623" s="11"/>
      <c r="E623" s="11"/>
      <c r="F623" s="11">
        <f>C623+D623-E623</f>
        <v>0</v>
      </c>
    </row>
    <row r="624" spans="1:6" ht="33.75" customHeight="1">
      <c r="A624" s="9" t="s">
        <v>20</v>
      </c>
      <c r="B624" s="12" t="s">
        <v>8</v>
      </c>
      <c r="C624" s="11"/>
      <c r="D624" s="11"/>
      <c r="E624" s="11"/>
      <c r="F624" s="11">
        <f>C624+D624-E624</f>
        <v>0</v>
      </c>
    </row>
    <row r="625" spans="1:6" ht="28.5" customHeight="1">
      <c r="A625" s="11" t="s">
        <v>21</v>
      </c>
      <c r="B625" s="12" t="s">
        <v>6</v>
      </c>
      <c r="C625" s="11"/>
      <c r="D625" s="11"/>
      <c r="E625" s="11"/>
      <c r="F625" s="11">
        <f>C625+D625-E625</f>
        <v>0</v>
      </c>
    </row>
    <row r="626" spans="1:6" ht="19.5" customHeight="1">
      <c r="A626" s="11"/>
      <c r="B626" s="13" t="s">
        <v>27</v>
      </c>
      <c r="C626" s="14">
        <f>SUM(C622:C625)</f>
        <v>0</v>
      </c>
      <c r="D626" s="14">
        <f>SUM(D622:D625)</f>
        <v>0</v>
      </c>
      <c r="E626" s="14">
        <f>SUM(E622:E625)</f>
        <v>0</v>
      </c>
      <c r="F626" s="14">
        <f>SUM(F622:F625)</f>
        <v>0</v>
      </c>
    </row>
    <row r="627" ht="9" customHeight="1"/>
    <row r="628" spans="1:6" ht="15.75" thickBot="1">
      <c r="A628" s="15"/>
      <c r="B628" s="16" t="s">
        <v>28</v>
      </c>
      <c r="C628" s="38" t="s">
        <v>133</v>
      </c>
      <c r="D628" s="38"/>
      <c r="E628" s="15"/>
      <c r="F628" s="15"/>
    </row>
    <row r="629" spans="1:6" ht="15">
      <c r="A629" s="17"/>
      <c r="B629" s="18"/>
      <c r="C629" s="20"/>
      <c r="D629" s="20"/>
      <c r="E629" s="17"/>
      <c r="F629" s="17"/>
    </row>
    <row r="630" ht="24" customHeight="1">
      <c r="B630" s="5" t="s">
        <v>134</v>
      </c>
    </row>
    <row r="631" spans="1:6" ht="56.25" customHeight="1">
      <c r="A631" s="6" t="s">
        <v>0</v>
      </c>
      <c r="B631" s="5" t="s">
        <v>26</v>
      </c>
      <c r="C631" s="7" t="s">
        <v>83</v>
      </c>
      <c r="D631" s="7" t="s">
        <v>14</v>
      </c>
      <c r="E631" s="7" t="s">
        <v>15</v>
      </c>
      <c r="F631" s="7" t="s">
        <v>84</v>
      </c>
    </row>
    <row r="632" spans="1:6" ht="30.75" customHeight="1">
      <c r="A632" s="6" t="s">
        <v>16</v>
      </c>
      <c r="B632" s="8" t="s">
        <v>17</v>
      </c>
      <c r="C632" s="7"/>
      <c r="D632" s="7"/>
      <c r="E632" s="7"/>
      <c r="F632" s="7"/>
    </row>
    <row r="633" spans="1:6" ht="21.75" customHeight="1">
      <c r="A633" s="9">
        <v>1</v>
      </c>
      <c r="B633" s="10" t="s">
        <v>18</v>
      </c>
      <c r="C633" s="11"/>
      <c r="D633" s="11"/>
      <c r="E633" s="11"/>
      <c r="F633" s="11">
        <f>C633+D633-E633</f>
        <v>0</v>
      </c>
    </row>
    <row r="634" spans="1:6" ht="19.5" customHeight="1">
      <c r="A634" s="11">
        <v>2</v>
      </c>
      <c r="B634" s="10" t="s">
        <v>19</v>
      </c>
      <c r="C634" s="11"/>
      <c r="D634" s="11"/>
      <c r="E634" s="11"/>
      <c r="F634" s="24">
        <f>C634+D634-E634</f>
        <v>0</v>
      </c>
    </row>
    <row r="635" spans="1:6" ht="33.75" customHeight="1">
      <c r="A635" s="9" t="s">
        <v>20</v>
      </c>
      <c r="B635" s="12" t="s">
        <v>8</v>
      </c>
      <c r="C635" s="11"/>
      <c r="D635" s="11"/>
      <c r="E635" s="11"/>
      <c r="F635" s="11">
        <f>C635+D635-E635</f>
        <v>0</v>
      </c>
    </row>
    <row r="636" spans="1:6" ht="29.25" customHeight="1">
      <c r="A636" s="11" t="s">
        <v>21</v>
      </c>
      <c r="B636" s="12" t="s">
        <v>6</v>
      </c>
      <c r="C636" s="11"/>
      <c r="D636" s="11"/>
      <c r="E636" s="11"/>
      <c r="F636" s="11">
        <f>C636+D636-E636</f>
        <v>0</v>
      </c>
    </row>
    <row r="637" spans="1:6" ht="25.5" customHeight="1">
      <c r="A637" s="11"/>
      <c r="B637" s="13" t="s">
        <v>27</v>
      </c>
      <c r="C637" s="14">
        <f>SUM(C633:C636)</f>
        <v>0</v>
      </c>
      <c r="D637" s="14">
        <f>SUM(D633:D636)</f>
        <v>0</v>
      </c>
      <c r="E637" s="14">
        <f>SUM(E633:E636)</f>
        <v>0</v>
      </c>
      <c r="F637" s="22">
        <f>SUM(F633:F636)</f>
        <v>0</v>
      </c>
    </row>
    <row r="639" spans="1:6" ht="15.75" thickBot="1">
      <c r="A639" s="15"/>
      <c r="B639" s="16" t="s">
        <v>28</v>
      </c>
      <c r="C639" s="38" t="s">
        <v>135</v>
      </c>
      <c r="D639" s="38"/>
      <c r="E639" s="15"/>
      <c r="F639" s="15"/>
    </row>
    <row r="640" spans="1:6" ht="24.75" customHeight="1">
      <c r="A640" s="17"/>
      <c r="B640" s="18"/>
      <c r="C640" s="19"/>
      <c r="D640" s="20"/>
      <c r="E640" s="17"/>
      <c r="F640" s="17"/>
    </row>
    <row r="641" ht="51.75" customHeight="1">
      <c r="B641" s="25" t="s">
        <v>136</v>
      </c>
    </row>
    <row r="642" spans="1:6" ht="45.75" customHeight="1">
      <c r="A642" s="6" t="s">
        <v>0</v>
      </c>
      <c r="B642" s="5" t="s">
        <v>26</v>
      </c>
      <c r="C642" s="7" t="s">
        <v>83</v>
      </c>
      <c r="D642" s="7" t="s">
        <v>14</v>
      </c>
      <c r="E642" s="7" t="s">
        <v>15</v>
      </c>
      <c r="F642" s="7" t="s">
        <v>84</v>
      </c>
    </row>
    <row r="643" spans="1:6" ht="27" customHeight="1">
      <c r="A643" s="6" t="s">
        <v>16</v>
      </c>
      <c r="B643" s="8" t="s">
        <v>17</v>
      </c>
      <c r="C643" s="7"/>
      <c r="D643" s="7"/>
      <c r="E643" s="7"/>
      <c r="F643" s="7"/>
    </row>
    <row r="644" spans="1:6" ht="22.5" customHeight="1">
      <c r="A644" s="9">
        <v>1</v>
      </c>
      <c r="B644" s="10" t="s">
        <v>18</v>
      </c>
      <c r="C644" s="26"/>
      <c r="D644" s="26"/>
      <c r="E644" s="26"/>
      <c r="F644" s="26">
        <f>C644+D644-E644</f>
        <v>0</v>
      </c>
    </row>
    <row r="645" spans="1:6" ht="27" customHeight="1">
      <c r="A645" s="11">
        <v>2</v>
      </c>
      <c r="B645" s="10" t="s">
        <v>19</v>
      </c>
      <c r="C645" s="26"/>
      <c r="D645" s="31"/>
      <c r="E645" s="26"/>
      <c r="F645" s="26">
        <f>C645+D645-E645</f>
        <v>0</v>
      </c>
    </row>
    <row r="646" spans="1:6" ht="27" customHeight="1">
      <c r="A646" s="9" t="s">
        <v>20</v>
      </c>
      <c r="B646" s="12" t="s">
        <v>8</v>
      </c>
      <c r="C646" s="31"/>
      <c r="D646" s="31"/>
      <c r="E646" s="31"/>
      <c r="F646" s="26">
        <f>C646+D646-E646</f>
        <v>0</v>
      </c>
    </row>
    <row r="647" spans="1:6" ht="27" customHeight="1">
      <c r="A647" s="11" t="s">
        <v>21</v>
      </c>
      <c r="B647" s="12" t="s">
        <v>6</v>
      </c>
      <c r="C647" s="26"/>
      <c r="D647" s="31"/>
      <c r="E647" s="31"/>
      <c r="F647" s="26">
        <f>C647+D647-E647</f>
        <v>0</v>
      </c>
    </row>
    <row r="648" spans="1:6" ht="21.75" customHeight="1">
      <c r="A648" s="11"/>
      <c r="B648" s="13" t="s">
        <v>27</v>
      </c>
      <c r="C648" s="21">
        <f>SUM(C644:C647)</f>
        <v>0</v>
      </c>
      <c r="D648" s="21">
        <f>SUM(D644:D647)</f>
        <v>0</v>
      </c>
      <c r="E648" s="21">
        <f>SUM(E644:E647)</f>
        <v>0</v>
      </c>
      <c r="F648" s="21">
        <f>SUM(F644:F647)</f>
        <v>0</v>
      </c>
    </row>
    <row r="649" ht="12.75" customHeight="1"/>
    <row r="650" spans="1:6" ht="15.75" thickBot="1">
      <c r="A650" s="15"/>
      <c r="B650" s="16" t="s">
        <v>28</v>
      </c>
      <c r="C650" s="38" t="s">
        <v>137</v>
      </c>
      <c r="D650" s="38"/>
      <c r="E650" s="15"/>
      <c r="F650" s="15"/>
    </row>
    <row r="651" spans="1:6" ht="15">
      <c r="A651" s="17"/>
      <c r="B651" s="18"/>
      <c r="C651" s="20"/>
      <c r="D651" s="20"/>
      <c r="E651" s="17"/>
      <c r="F651" s="17"/>
    </row>
    <row r="652" ht="36.75" customHeight="1">
      <c r="B652" s="25" t="s">
        <v>138</v>
      </c>
    </row>
    <row r="653" spans="1:6" ht="42" customHeight="1">
      <c r="A653" s="6" t="s">
        <v>0</v>
      </c>
      <c r="B653" s="5" t="s">
        <v>26</v>
      </c>
      <c r="C653" s="7" t="s">
        <v>83</v>
      </c>
      <c r="D653" s="7" t="s">
        <v>14</v>
      </c>
      <c r="E653" s="7" t="s">
        <v>15</v>
      </c>
      <c r="F653" s="7" t="s">
        <v>84</v>
      </c>
    </row>
    <row r="654" spans="1:6" ht="27" customHeight="1">
      <c r="A654" s="6" t="s">
        <v>16</v>
      </c>
      <c r="B654" s="8" t="s">
        <v>17</v>
      </c>
      <c r="C654" s="7"/>
      <c r="D654" s="7"/>
      <c r="E654" s="7"/>
      <c r="F654" s="7"/>
    </row>
    <row r="655" spans="1:6" ht="32.25" customHeight="1">
      <c r="A655" s="9">
        <v>1</v>
      </c>
      <c r="B655" s="10" t="s">
        <v>18</v>
      </c>
      <c r="C655" s="11"/>
      <c r="D655" s="11"/>
      <c r="E655" s="11"/>
      <c r="F655" s="11">
        <f>C655+D655-E655</f>
        <v>0</v>
      </c>
    </row>
    <row r="656" spans="1:6" ht="21.75" customHeight="1">
      <c r="A656" s="11">
        <v>2</v>
      </c>
      <c r="B656" s="10" t="s">
        <v>19</v>
      </c>
      <c r="C656" s="11"/>
      <c r="D656" s="11"/>
      <c r="E656" s="11"/>
      <c r="F656" s="11">
        <f>C656+D656-E656</f>
        <v>0</v>
      </c>
    </row>
    <row r="657" spans="1:6" ht="28.5" customHeight="1">
      <c r="A657" s="9" t="s">
        <v>20</v>
      </c>
      <c r="B657" s="12" t="s">
        <v>8</v>
      </c>
      <c r="C657" s="11"/>
      <c r="D657" s="11"/>
      <c r="E657" s="11"/>
      <c r="F657" s="11">
        <f>C657+D657-E657</f>
        <v>0</v>
      </c>
    </row>
    <row r="658" spans="1:6" ht="21.75" customHeight="1">
      <c r="A658" s="11" t="s">
        <v>21</v>
      </c>
      <c r="B658" s="12" t="s">
        <v>6</v>
      </c>
      <c r="C658" s="11"/>
      <c r="D658" s="11"/>
      <c r="E658" s="11"/>
      <c r="F658" s="11">
        <f>C658+D658-E658</f>
        <v>0</v>
      </c>
    </row>
    <row r="659" spans="1:6" ht="20.25" customHeight="1">
      <c r="A659" s="11"/>
      <c r="B659" s="13" t="s">
        <v>27</v>
      </c>
      <c r="C659" s="27">
        <f>SUM(C655:C658)</f>
        <v>0</v>
      </c>
      <c r="D659" s="27">
        <f>SUM(D655:D658)</f>
        <v>0</v>
      </c>
      <c r="E659" s="27">
        <f>SUM(E655:E658)</f>
        <v>0</v>
      </c>
      <c r="F659" s="27">
        <f>SUM(F655:F658)</f>
        <v>0</v>
      </c>
    </row>
    <row r="660" ht="12.75" customHeight="1"/>
    <row r="661" spans="1:6" ht="12.75" customHeight="1" thickBot="1">
      <c r="A661" s="15"/>
      <c r="B661" s="16" t="s">
        <v>28</v>
      </c>
      <c r="C661" s="38" t="s">
        <v>139</v>
      </c>
      <c r="D661" s="38"/>
      <c r="E661" s="15"/>
      <c r="F661" s="15"/>
    </row>
    <row r="662" spans="1:6" ht="29.25" customHeight="1">
      <c r="A662" s="17"/>
      <c r="B662" s="18"/>
      <c r="C662" s="19"/>
      <c r="D662" s="19"/>
      <c r="E662" s="17"/>
      <c r="F662" s="17"/>
    </row>
    <row r="663" ht="32.25" customHeight="1">
      <c r="B663" s="25" t="s">
        <v>140</v>
      </c>
    </row>
    <row r="664" spans="1:6" ht="42" customHeight="1">
      <c r="A664" s="6" t="s">
        <v>0</v>
      </c>
      <c r="B664" s="5" t="s">
        <v>26</v>
      </c>
      <c r="C664" s="7" t="s">
        <v>83</v>
      </c>
      <c r="D664" s="7" t="s">
        <v>14</v>
      </c>
      <c r="E664" s="7" t="s">
        <v>15</v>
      </c>
      <c r="F664" s="7" t="s">
        <v>84</v>
      </c>
    </row>
    <row r="665" spans="1:6" ht="27" customHeight="1">
      <c r="A665" s="6" t="s">
        <v>16</v>
      </c>
      <c r="B665" s="8" t="s">
        <v>17</v>
      </c>
      <c r="C665" s="7"/>
      <c r="D665" s="7"/>
      <c r="E665" s="7"/>
      <c r="F665" s="7"/>
    </row>
    <row r="666" spans="1:6" ht="32.25" customHeight="1">
      <c r="A666" s="9">
        <v>1</v>
      </c>
      <c r="B666" s="10" t="s">
        <v>18</v>
      </c>
      <c r="C666" s="11"/>
      <c r="D666" s="11"/>
      <c r="E666" s="11"/>
      <c r="F666" s="11">
        <f>C666+D666-E666</f>
        <v>0</v>
      </c>
    </row>
    <row r="667" spans="1:6" ht="21.75" customHeight="1">
      <c r="A667" s="11">
        <v>2</v>
      </c>
      <c r="B667" s="10" t="s">
        <v>19</v>
      </c>
      <c r="C667" s="11"/>
      <c r="D667" s="11"/>
      <c r="E667" s="11"/>
      <c r="F667" s="11">
        <f>C667+D667-E667</f>
        <v>0</v>
      </c>
    </row>
    <row r="668" spans="1:6" ht="28.5" customHeight="1">
      <c r="A668" s="9" t="s">
        <v>20</v>
      </c>
      <c r="B668" s="12" t="s">
        <v>8</v>
      </c>
      <c r="C668" s="11"/>
      <c r="D668" s="11"/>
      <c r="E668" s="11"/>
      <c r="F668" s="11">
        <f>C668+D668-E668</f>
        <v>0</v>
      </c>
    </row>
    <row r="669" spans="1:6" ht="21.75" customHeight="1">
      <c r="A669" s="11" t="s">
        <v>21</v>
      </c>
      <c r="B669" s="12" t="s">
        <v>6</v>
      </c>
      <c r="C669" s="11"/>
      <c r="D669" s="11"/>
      <c r="E669" s="11"/>
      <c r="F669" s="11">
        <f>C669+D669-E669</f>
        <v>0</v>
      </c>
    </row>
    <row r="670" spans="1:6" ht="20.25" customHeight="1">
      <c r="A670" s="11"/>
      <c r="B670" s="13" t="s">
        <v>27</v>
      </c>
      <c r="C670" s="27">
        <f>SUM(C666:C669)</f>
        <v>0</v>
      </c>
      <c r="D670" s="27">
        <f>SUM(D666:D669)</f>
        <v>0</v>
      </c>
      <c r="E670" s="27">
        <f>SUM(E666:E669)</f>
        <v>0</v>
      </c>
      <c r="F670" s="27">
        <f>SUM(F666:F669)</f>
        <v>0</v>
      </c>
    </row>
    <row r="671" ht="12.75" customHeight="1"/>
    <row r="672" spans="1:6" ht="12.75" customHeight="1" thickBot="1">
      <c r="A672" s="15"/>
      <c r="B672" s="16" t="s">
        <v>28</v>
      </c>
      <c r="C672" s="38" t="s">
        <v>141</v>
      </c>
      <c r="D672" s="38"/>
      <c r="E672" s="15"/>
      <c r="F672" s="15"/>
    </row>
    <row r="673" spans="1:6" ht="12.75" customHeight="1">
      <c r="A673" s="17"/>
      <c r="B673" s="18"/>
      <c r="C673" s="19"/>
      <c r="D673" s="19"/>
      <c r="E673" s="17"/>
      <c r="F673" s="17"/>
    </row>
    <row r="674" ht="40.5" customHeight="1">
      <c r="B674" s="25" t="s">
        <v>142</v>
      </c>
    </row>
    <row r="675" spans="1:6" ht="42" customHeight="1">
      <c r="A675" s="6" t="s">
        <v>0</v>
      </c>
      <c r="B675" s="5" t="s">
        <v>26</v>
      </c>
      <c r="C675" s="7" t="s">
        <v>83</v>
      </c>
      <c r="D675" s="7" t="s">
        <v>14</v>
      </c>
      <c r="E675" s="7" t="s">
        <v>15</v>
      </c>
      <c r="F675" s="7" t="s">
        <v>84</v>
      </c>
    </row>
    <row r="676" spans="1:6" ht="27" customHeight="1">
      <c r="A676" s="6" t="s">
        <v>16</v>
      </c>
      <c r="B676" s="8" t="s">
        <v>17</v>
      </c>
      <c r="C676" s="7"/>
      <c r="D676" s="7"/>
      <c r="E676" s="7"/>
      <c r="F676" s="7"/>
    </row>
    <row r="677" spans="1:6" ht="32.25" customHeight="1">
      <c r="A677" s="9">
        <v>1</v>
      </c>
      <c r="B677" s="10" t="s">
        <v>18</v>
      </c>
      <c r="C677" s="11"/>
      <c r="D677" s="11"/>
      <c r="E677" s="11"/>
      <c r="F677" s="11">
        <f>C677+D677-E677</f>
        <v>0</v>
      </c>
    </row>
    <row r="678" spans="1:6" ht="21.75" customHeight="1">
      <c r="A678" s="11">
        <v>2</v>
      </c>
      <c r="B678" s="10" t="s">
        <v>19</v>
      </c>
      <c r="C678" s="11"/>
      <c r="D678" s="11"/>
      <c r="E678" s="11"/>
      <c r="F678" s="11">
        <f>C678+D678-E678</f>
        <v>0</v>
      </c>
    </row>
    <row r="679" spans="1:6" ht="28.5" customHeight="1">
      <c r="A679" s="9" t="s">
        <v>20</v>
      </c>
      <c r="B679" s="12" t="s">
        <v>8</v>
      </c>
      <c r="C679" s="11"/>
      <c r="D679" s="11"/>
      <c r="E679" s="11"/>
      <c r="F679" s="11">
        <f>C679+D679-E679</f>
        <v>0</v>
      </c>
    </row>
    <row r="680" spans="1:6" ht="21.75" customHeight="1">
      <c r="A680" s="11" t="s">
        <v>21</v>
      </c>
      <c r="B680" s="12" t="s">
        <v>6</v>
      </c>
      <c r="C680" s="11"/>
      <c r="D680" s="11"/>
      <c r="E680" s="11"/>
      <c r="F680" s="11">
        <f>C680+D680-E680</f>
        <v>0</v>
      </c>
    </row>
    <row r="681" spans="1:6" ht="20.25" customHeight="1">
      <c r="A681" s="11"/>
      <c r="B681" s="13" t="s">
        <v>27</v>
      </c>
      <c r="C681" s="27">
        <f>SUM(C677:C680)</f>
        <v>0</v>
      </c>
      <c r="D681" s="27">
        <f>SUM(D677:D680)</f>
        <v>0</v>
      </c>
      <c r="E681" s="27">
        <f>SUM(E677:E680)</f>
        <v>0</v>
      </c>
      <c r="F681" s="27">
        <f>SUM(F677:F680)</f>
        <v>0</v>
      </c>
    </row>
    <row r="682" ht="12.75" customHeight="1"/>
    <row r="683" spans="1:6" ht="12.75" customHeight="1" thickBot="1">
      <c r="A683" s="15"/>
      <c r="B683" s="16" t="s">
        <v>28</v>
      </c>
      <c r="C683" s="38" t="s">
        <v>143</v>
      </c>
      <c r="D683" s="38"/>
      <c r="E683" s="15"/>
      <c r="F683" s="15"/>
    </row>
    <row r="684" spans="1:6" ht="12.75" customHeight="1">
      <c r="A684" s="17"/>
      <c r="B684" s="18"/>
      <c r="C684" s="19"/>
      <c r="D684" s="19"/>
      <c r="E684" s="17"/>
      <c r="F684" s="17"/>
    </row>
    <row r="685" ht="33.75" customHeight="1">
      <c r="B685" s="25" t="s">
        <v>144</v>
      </c>
    </row>
    <row r="686" spans="1:6" ht="42" customHeight="1">
      <c r="A686" s="6" t="s">
        <v>0</v>
      </c>
      <c r="B686" s="5" t="s">
        <v>26</v>
      </c>
      <c r="C686" s="7" t="s">
        <v>83</v>
      </c>
      <c r="D686" s="7" t="s">
        <v>14</v>
      </c>
      <c r="E686" s="7" t="s">
        <v>15</v>
      </c>
      <c r="F686" s="7" t="s">
        <v>84</v>
      </c>
    </row>
    <row r="687" spans="1:6" ht="27" customHeight="1">
      <c r="A687" s="6" t="s">
        <v>16</v>
      </c>
      <c r="B687" s="8" t="s">
        <v>17</v>
      </c>
      <c r="C687" s="7"/>
      <c r="D687" s="7"/>
      <c r="E687" s="7"/>
      <c r="F687" s="7"/>
    </row>
    <row r="688" spans="1:6" ht="32.25" customHeight="1">
      <c r="A688" s="9">
        <v>1</v>
      </c>
      <c r="B688" s="10" t="s">
        <v>18</v>
      </c>
      <c r="C688" s="11"/>
      <c r="D688" s="11"/>
      <c r="E688" s="11"/>
      <c r="F688" s="11">
        <f>C688+D688-E688</f>
        <v>0</v>
      </c>
    </row>
    <row r="689" spans="1:6" ht="21.75" customHeight="1">
      <c r="A689" s="11">
        <v>2</v>
      </c>
      <c r="B689" s="10" t="s">
        <v>19</v>
      </c>
      <c r="C689" s="11"/>
      <c r="D689" s="11"/>
      <c r="E689" s="11"/>
      <c r="F689" s="11">
        <f>C689+D689-E689</f>
        <v>0</v>
      </c>
    </row>
    <row r="690" spans="1:6" ht="28.5" customHeight="1">
      <c r="A690" s="9" t="s">
        <v>20</v>
      </c>
      <c r="B690" s="12" t="s">
        <v>8</v>
      </c>
      <c r="C690" s="11"/>
      <c r="D690" s="11"/>
      <c r="E690" s="11"/>
      <c r="F690" s="11">
        <f>C690+D690-E690</f>
        <v>0</v>
      </c>
    </row>
    <row r="691" spans="1:6" ht="21.75" customHeight="1">
      <c r="A691" s="11" t="s">
        <v>21</v>
      </c>
      <c r="B691" s="12" t="s">
        <v>6</v>
      </c>
      <c r="C691" s="11"/>
      <c r="D691" s="11"/>
      <c r="E691" s="11"/>
      <c r="F691" s="11">
        <f>C691+D691-E691</f>
        <v>0</v>
      </c>
    </row>
    <row r="692" spans="1:6" ht="20.25" customHeight="1">
      <c r="A692" s="11"/>
      <c r="B692" s="13" t="s">
        <v>27</v>
      </c>
      <c r="C692" s="27">
        <f>SUM(C688:C691)</f>
        <v>0</v>
      </c>
      <c r="D692" s="27">
        <f>SUM(D688:D691)</f>
        <v>0</v>
      </c>
      <c r="E692" s="27">
        <f>SUM(E688:E691)</f>
        <v>0</v>
      </c>
      <c r="F692" s="27">
        <f>SUM(F688:F691)</f>
        <v>0</v>
      </c>
    </row>
    <row r="693" ht="12.75" customHeight="1"/>
    <row r="694" spans="1:6" ht="12.75" customHeight="1" thickBot="1">
      <c r="A694" s="15"/>
      <c r="B694" s="16" t="s">
        <v>28</v>
      </c>
      <c r="C694" s="38" t="s">
        <v>97</v>
      </c>
      <c r="D694" s="38"/>
      <c r="E694" s="15"/>
      <c r="F694" s="15"/>
    </row>
    <row r="695" spans="1:6" ht="12.75" customHeight="1">
      <c r="A695" s="17"/>
      <c r="B695" s="18"/>
      <c r="C695" s="19"/>
      <c r="D695" s="19"/>
      <c r="E695" s="17"/>
      <c r="F695" s="17"/>
    </row>
    <row r="696" spans="1:6" ht="15.75" customHeight="1">
      <c r="A696" s="17"/>
      <c r="B696" s="18"/>
      <c r="C696" s="20"/>
      <c r="D696" s="20"/>
      <c r="E696" s="17"/>
      <c r="F696" s="17"/>
    </row>
    <row r="697" ht="33" customHeight="1">
      <c r="B697" s="25" t="s">
        <v>145</v>
      </c>
    </row>
    <row r="698" spans="1:6" ht="42" customHeight="1">
      <c r="A698" s="6" t="s">
        <v>0</v>
      </c>
      <c r="B698" s="5" t="s">
        <v>26</v>
      </c>
      <c r="C698" s="7" t="s">
        <v>83</v>
      </c>
      <c r="D698" s="7" t="s">
        <v>14</v>
      </c>
      <c r="E698" s="7" t="s">
        <v>15</v>
      </c>
      <c r="F698" s="7" t="s">
        <v>84</v>
      </c>
    </row>
    <row r="699" spans="1:6" ht="27.75" customHeight="1">
      <c r="A699" s="6" t="s">
        <v>16</v>
      </c>
      <c r="B699" s="8" t="s">
        <v>17</v>
      </c>
      <c r="C699" s="7"/>
      <c r="D699" s="7"/>
      <c r="E699" s="7"/>
      <c r="F699" s="7"/>
    </row>
    <row r="700" spans="1:6" ht="19.5" customHeight="1">
      <c r="A700" s="9">
        <v>1</v>
      </c>
      <c r="B700" s="10" t="s">
        <v>18</v>
      </c>
      <c r="C700" s="11"/>
      <c r="D700" s="11"/>
      <c r="E700" s="11"/>
      <c r="F700" s="11">
        <f>C700+D700-E700</f>
        <v>0</v>
      </c>
    </row>
    <row r="701" spans="1:6" ht="22.5" customHeight="1">
      <c r="A701" s="11">
        <v>2</v>
      </c>
      <c r="B701" s="10" t="s">
        <v>19</v>
      </c>
      <c r="C701" s="11"/>
      <c r="D701" s="11"/>
      <c r="E701" s="11"/>
      <c r="F701" s="11">
        <f>C701+D701-E701</f>
        <v>0</v>
      </c>
    </row>
    <row r="702" spans="1:6" ht="32.25" customHeight="1">
      <c r="A702" s="9" t="s">
        <v>20</v>
      </c>
      <c r="B702" s="12" t="s">
        <v>8</v>
      </c>
      <c r="C702" s="11"/>
      <c r="D702" s="11"/>
      <c r="E702" s="11"/>
      <c r="F702" s="11">
        <f>C702+D702-E702</f>
        <v>0</v>
      </c>
    </row>
    <row r="703" spans="1:6" ht="20.25" customHeight="1">
      <c r="A703" s="11" t="s">
        <v>21</v>
      </c>
      <c r="B703" s="12" t="s">
        <v>6</v>
      </c>
      <c r="C703" s="11"/>
      <c r="D703" s="11"/>
      <c r="E703" s="11"/>
      <c r="F703" s="11">
        <f>C703+D703-E703</f>
        <v>0</v>
      </c>
    </row>
    <row r="704" spans="1:6" ht="21" customHeight="1">
      <c r="A704" s="11"/>
      <c r="B704" s="13" t="s">
        <v>27</v>
      </c>
      <c r="C704" s="14">
        <f>SUM(C700:C703)</f>
        <v>0</v>
      </c>
      <c r="D704" s="14">
        <f>SUM(D700:D703)</f>
        <v>0</v>
      </c>
      <c r="E704" s="14">
        <f>SUM(E700:E703)</f>
        <v>0</v>
      </c>
      <c r="F704" s="14">
        <f>SUM(F700:F703)</f>
        <v>0</v>
      </c>
    </row>
    <row r="705" ht="12.75" customHeight="1"/>
    <row r="706" spans="1:6" ht="15" customHeight="1" thickBot="1">
      <c r="A706" s="15"/>
      <c r="B706" s="16" t="s">
        <v>28</v>
      </c>
      <c r="C706" s="38" t="s">
        <v>146</v>
      </c>
      <c r="D706" s="38"/>
      <c r="E706" s="15"/>
      <c r="F706" s="15"/>
    </row>
    <row r="707" spans="1:6" ht="13.5" customHeight="1">
      <c r="A707" s="17"/>
      <c r="B707" s="18"/>
      <c r="C707" s="19"/>
      <c r="D707" s="19"/>
      <c r="E707" s="17"/>
      <c r="F707" s="17"/>
    </row>
    <row r="708" spans="1:6" ht="13.5" customHeight="1">
      <c r="A708" s="17"/>
      <c r="B708" s="18"/>
      <c r="C708" s="19"/>
      <c r="D708" s="19"/>
      <c r="E708" s="17"/>
      <c r="F708" s="17"/>
    </row>
    <row r="709" ht="53.25" customHeight="1">
      <c r="B709" s="25" t="s">
        <v>147</v>
      </c>
    </row>
    <row r="710" spans="1:6" ht="42" customHeight="1">
      <c r="A710" s="6" t="s">
        <v>0</v>
      </c>
      <c r="B710" s="5" t="s">
        <v>26</v>
      </c>
      <c r="C710" s="7" t="s">
        <v>83</v>
      </c>
      <c r="D710" s="7" t="s">
        <v>14</v>
      </c>
      <c r="E710" s="7" t="s">
        <v>15</v>
      </c>
      <c r="F710" s="7" t="s">
        <v>84</v>
      </c>
    </row>
    <row r="711" spans="1:6" ht="27.75" customHeight="1">
      <c r="A711" s="6" t="s">
        <v>16</v>
      </c>
      <c r="B711" s="8" t="s">
        <v>17</v>
      </c>
      <c r="C711" s="7"/>
      <c r="D711" s="7"/>
      <c r="E711" s="7"/>
      <c r="F711" s="7"/>
    </row>
    <row r="712" spans="1:6" ht="19.5" customHeight="1">
      <c r="A712" s="9">
        <v>1</v>
      </c>
      <c r="B712" s="10" t="s">
        <v>18</v>
      </c>
      <c r="C712" s="11"/>
      <c r="D712" s="11"/>
      <c r="E712" s="11"/>
      <c r="F712" s="11">
        <f>C712+D712-E712</f>
        <v>0</v>
      </c>
    </row>
    <row r="713" spans="1:6" ht="22.5" customHeight="1">
      <c r="A713" s="11">
        <v>2</v>
      </c>
      <c r="B713" s="10" t="s">
        <v>19</v>
      </c>
      <c r="C713" s="11"/>
      <c r="D713" s="11"/>
      <c r="E713" s="11"/>
      <c r="F713" s="11">
        <f>C713+D713-E713</f>
        <v>0</v>
      </c>
    </row>
    <row r="714" spans="1:6" ht="32.25" customHeight="1">
      <c r="A714" s="9" t="s">
        <v>20</v>
      </c>
      <c r="B714" s="12" t="s">
        <v>8</v>
      </c>
      <c r="C714" s="11"/>
      <c r="D714" s="11"/>
      <c r="E714" s="11"/>
      <c r="F714" s="11">
        <f>C714+D714-E714</f>
        <v>0</v>
      </c>
    </row>
    <row r="715" spans="1:6" ht="20.25" customHeight="1">
      <c r="A715" s="11" t="s">
        <v>21</v>
      </c>
      <c r="B715" s="12" t="s">
        <v>6</v>
      </c>
      <c r="C715" s="11"/>
      <c r="D715" s="11"/>
      <c r="E715" s="11"/>
      <c r="F715" s="11">
        <f>C715+D715-E715</f>
        <v>0</v>
      </c>
    </row>
    <row r="716" spans="1:6" ht="21" customHeight="1">
      <c r="A716" s="11"/>
      <c r="B716" s="13" t="s">
        <v>27</v>
      </c>
      <c r="C716" s="14">
        <f>SUM(C712:C715)</f>
        <v>0</v>
      </c>
      <c r="D716" s="14">
        <f>SUM(D712:D715)</f>
        <v>0</v>
      </c>
      <c r="E716" s="14">
        <f>SUM(E712:E715)</f>
        <v>0</v>
      </c>
      <c r="F716" s="14">
        <f>SUM(F712:F715)</f>
        <v>0</v>
      </c>
    </row>
    <row r="717" ht="12.75" customHeight="1"/>
    <row r="718" spans="1:6" ht="15" customHeight="1" thickBot="1">
      <c r="A718" s="15"/>
      <c r="B718" s="16" t="s">
        <v>28</v>
      </c>
      <c r="C718" s="38" t="s">
        <v>148</v>
      </c>
      <c r="D718" s="38"/>
      <c r="E718" s="15"/>
      <c r="F718" s="15"/>
    </row>
    <row r="719" spans="1:6" ht="20.25" customHeight="1">
      <c r="A719" s="17"/>
      <c r="B719" s="33"/>
      <c r="C719" s="34"/>
      <c r="D719" s="34"/>
      <c r="E719" s="34"/>
      <c r="F719" s="20"/>
    </row>
    <row r="720" spans="1:6" ht="20.25" customHeight="1">
      <c r="A720" s="17"/>
      <c r="B720" s="33"/>
      <c r="C720" s="34"/>
      <c r="D720" s="34"/>
      <c r="E720" s="34"/>
      <c r="F720" s="20"/>
    </row>
    <row r="721" ht="15" customHeight="1"/>
    <row r="722" ht="27" customHeight="1">
      <c r="B722" s="5" t="s">
        <v>60</v>
      </c>
    </row>
    <row r="723" spans="1:6" ht="40.5" customHeight="1">
      <c r="A723" s="6" t="s">
        <v>0</v>
      </c>
      <c r="B723" s="5" t="s">
        <v>26</v>
      </c>
      <c r="C723" s="7" t="s">
        <v>83</v>
      </c>
      <c r="D723" s="7" t="s">
        <v>14</v>
      </c>
      <c r="E723" s="7" t="s">
        <v>15</v>
      </c>
      <c r="F723" s="7" t="s">
        <v>84</v>
      </c>
    </row>
    <row r="724" spans="1:6" ht="18.75" customHeight="1">
      <c r="A724" s="6" t="s">
        <v>16</v>
      </c>
      <c r="B724" s="8" t="s">
        <v>17</v>
      </c>
      <c r="C724" s="7"/>
      <c r="D724" s="7"/>
      <c r="E724" s="7"/>
      <c r="F724" s="7"/>
    </row>
    <row r="725" spans="1:6" ht="17.25" customHeight="1">
      <c r="A725" s="9">
        <v>1</v>
      </c>
      <c r="B725" s="10" t="s">
        <v>18</v>
      </c>
      <c r="C725" s="11">
        <v>39604588</v>
      </c>
      <c r="D725" s="11"/>
      <c r="E725" s="11"/>
      <c r="F725" s="11">
        <f aca="true" t="shared" si="0" ref="F725:F730">C725+D725-E725</f>
        <v>39604588</v>
      </c>
    </row>
    <row r="726" spans="1:6" ht="18" customHeight="1">
      <c r="A726" s="11">
        <v>2</v>
      </c>
      <c r="B726" s="10" t="s">
        <v>19</v>
      </c>
      <c r="C726" s="11">
        <v>66283566</v>
      </c>
      <c r="D726" s="11">
        <v>5969153</v>
      </c>
      <c r="E726" s="11">
        <v>2275158</v>
      </c>
      <c r="F726" s="11">
        <f t="shared" si="0"/>
        <v>69977561</v>
      </c>
    </row>
    <row r="727" spans="1:6" ht="26.25" customHeight="1">
      <c r="A727" s="9" t="s">
        <v>20</v>
      </c>
      <c r="B727" s="12" t="s">
        <v>8</v>
      </c>
      <c r="C727" s="11">
        <v>945035</v>
      </c>
      <c r="D727" s="11">
        <v>430000</v>
      </c>
      <c r="E727" s="11">
        <v>130400</v>
      </c>
      <c r="F727" s="11">
        <f t="shared" si="0"/>
        <v>1244635</v>
      </c>
    </row>
    <row r="728" spans="1:6" ht="18.75" customHeight="1">
      <c r="A728" s="11" t="s">
        <v>21</v>
      </c>
      <c r="B728" s="12" t="s">
        <v>6</v>
      </c>
      <c r="C728" s="11"/>
      <c r="D728" s="11"/>
      <c r="E728" s="11"/>
      <c r="F728" s="11">
        <f t="shared" si="0"/>
        <v>0</v>
      </c>
    </row>
    <row r="729" spans="1:6" ht="15.75" customHeight="1">
      <c r="A729" s="9" t="s">
        <v>65</v>
      </c>
      <c r="B729" s="28" t="s">
        <v>9</v>
      </c>
      <c r="C729" s="11">
        <v>6576708</v>
      </c>
      <c r="D729" s="11"/>
      <c r="E729" s="11">
        <v>104214</v>
      </c>
      <c r="F729" s="11">
        <f t="shared" si="0"/>
        <v>6472494</v>
      </c>
    </row>
    <row r="730" spans="1:6" ht="15.75" customHeight="1">
      <c r="A730" s="9" t="s">
        <v>66</v>
      </c>
      <c r="B730" s="28" t="s">
        <v>67</v>
      </c>
      <c r="C730" s="11"/>
      <c r="D730" s="11"/>
      <c r="E730" s="11"/>
      <c r="F730" s="11">
        <f t="shared" si="0"/>
        <v>0</v>
      </c>
    </row>
    <row r="731" spans="1:6" ht="15.75" customHeight="1">
      <c r="A731" s="11"/>
      <c r="B731" s="13" t="s">
        <v>27</v>
      </c>
      <c r="C731" s="21">
        <f>SUM(C725:C730)</f>
        <v>113409897</v>
      </c>
      <c r="D731" s="22">
        <f>SUM(D725:D729)</f>
        <v>6399153</v>
      </c>
      <c r="E731" s="27">
        <f>SUM(E725:E729)</f>
        <v>2509772</v>
      </c>
      <c r="F731" s="32">
        <f>SUM(F725:F730)</f>
        <v>117299278</v>
      </c>
    </row>
    <row r="732" spans="1:6" ht="21" customHeight="1">
      <c r="A732" s="40" t="s">
        <v>3</v>
      </c>
      <c r="B732" s="41"/>
      <c r="C732" s="36">
        <f>C383+C394+C731+C373+C349+C337+C292+C281+C270+C259+C248+C237+C227+C216+C205+C193+C182+C171+C160+C149+C138+C126+C115+C104+C93+C82+C71+C60+C49+C38+C27+C16+C325+C314+C303+C362</f>
        <v>3678574257.7999997</v>
      </c>
      <c r="D732" s="36">
        <f>D383+D394+D731+D373+D349+D337+D292+D281+D270+D259+D248+D237+D227+D216+D205+D193+D182+D171+D160+D149+D138+D126+D115+D104+D93+D82+D71+D60+D49+D38+D27+D16+D325+D314+D303+D362</f>
        <v>385400068.4</v>
      </c>
      <c r="E732" s="36">
        <f>E383+E394+E731+E373+E349+E337+E292+E281+E270+E259+E248+E237+E227+E216+E205+E193+E182+E171+E160+E149+E138+E126+E115+E104+E93+E82+E71+E60+E49+E38+E27+E16+E325+E314+E303+E362</f>
        <v>178811375.2</v>
      </c>
      <c r="F732" s="36">
        <f>F383+F394+F731+F373+F349+F337+F292+F281+F270+F259+F248+F237+F227+F216+F205+F193+F182+F171+F160+F149+F138+F126+F115+F104+F93+F82+F71+F60+F49+F38+F27+F16+F325+F314+F303+F362</f>
        <v>3885162950.9999995</v>
      </c>
    </row>
    <row r="733" spans="2:13" ht="29.25" customHeight="1">
      <c r="B733" s="29"/>
      <c r="C733" s="30"/>
      <c r="D733" s="42"/>
      <c r="E733" s="42"/>
      <c r="F733" s="42"/>
      <c r="I733" s="29"/>
      <c r="J733" s="37"/>
      <c r="K733" s="43"/>
      <c r="L733" s="43"/>
      <c r="M733" s="43"/>
    </row>
    <row r="734" spans="1:6" ht="43.5" customHeight="1">
      <c r="A734" s="43" t="s">
        <v>63</v>
      </c>
      <c r="B734" s="43"/>
      <c r="C734" s="43"/>
      <c r="D734" s="43" t="s">
        <v>64</v>
      </c>
      <c r="E734" s="43"/>
      <c r="F734" s="43"/>
    </row>
    <row r="735" spans="3:6" ht="25.5" customHeight="1">
      <c r="C735" s="30"/>
      <c r="D735" s="43"/>
      <c r="E735" s="43"/>
      <c r="F735" s="43"/>
    </row>
    <row r="736" spans="3:6" ht="31.5" customHeight="1">
      <c r="C736" s="30"/>
      <c r="D736" s="39"/>
      <c r="E736" s="39"/>
      <c r="F736" s="39"/>
    </row>
  </sheetData>
  <sheetProtection/>
  <mergeCells count="75">
    <mergeCell ref="C385:D385"/>
    <mergeCell ref="C396:D396"/>
    <mergeCell ref="C407:D407"/>
    <mergeCell ref="C418:D418"/>
    <mergeCell ref="C429:D429"/>
    <mergeCell ref="C440:D440"/>
    <mergeCell ref="C451:D451"/>
    <mergeCell ref="C462:D462"/>
    <mergeCell ref="C473:D473"/>
    <mergeCell ref="C484:D484"/>
    <mergeCell ref="C495:D495"/>
    <mergeCell ref="C507:D507"/>
    <mergeCell ref="C639:D639"/>
    <mergeCell ref="C518:D518"/>
    <mergeCell ref="C529:D529"/>
    <mergeCell ref="C540:D540"/>
    <mergeCell ref="C551:D551"/>
    <mergeCell ref="C562:D562"/>
    <mergeCell ref="C574:D574"/>
    <mergeCell ref="C661:D661"/>
    <mergeCell ref="C672:D672"/>
    <mergeCell ref="C683:D683"/>
    <mergeCell ref="C694:D694"/>
    <mergeCell ref="C706:D706"/>
    <mergeCell ref="C585:D585"/>
    <mergeCell ref="C596:D596"/>
    <mergeCell ref="C606:D606"/>
    <mergeCell ref="C617:D617"/>
    <mergeCell ref="C628:D628"/>
    <mergeCell ref="D1:F1"/>
    <mergeCell ref="D3:F3"/>
    <mergeCell ref="D2:F2"/>
    <mergeCell ref="A5:F5"/>
    <mergeCell ref="A7:F7"/>
    <mergeCell ref="C18:D18"/>
    <mergeCell ref="C29:D29"/>
    <mergeCell ref="C40:D40"/>
    <mergeCell ref="C51:D51"/>
    <mergeCell ref="C62:D62"/>
    <mergeCell ref="C73:D73"/>
    <mergeCell ref="C84:D84"/>
    <mergeCell ref="C95:D95"/>
    <mergeCell ref="C106:D106"/>
    <mergeCell ref="C117:D117"/>
    <mergeCell ref="C128:D128"/>
    <mergeCell ref="C140:D140"/>
    <mergeCell ref="C151:D151"/>
    <mergeCell ref="C162:D162"/>
    <mergeCell ref="C173:D173"/>
    <mergeCell ref="C184:D184"/>
    <mergeCell ref="C195:D195"/>
    <mergeCell ref="C207:D207"/>
    <mergeCell ref="C218:D218"/>
    <mergeCell ref="C229:D229"/>
    <mergeCell ref="C239:D239"/>
    <mergeCell ref="C250:D250"/>
    <mergeCell ref="C261:D261"/>
    <mergeCell ref="C272:D272"/>
    <mergeCell ref="C283:D283"/>
    <mergeCell ref="A732:B732"/>
    <mergeCell ref="D733:F733"/>
    <mergeCell ref="K733:M733"/>
    <mergeCell ref="D734:F734"/>
    <mergeCell ref="D735:F735"/>
    <mergeCell ref="A734:C734"/>
    <mergeCell ref="C305:D305"/>
    <mergeCell ref="C316:D316"/>
    <mergeCell ref="C327:D327"/>
    <mergeCell ref="C294:D294"/>
    <mergeCell ref="C339:D339"/>
    <mergeCell ref="D736:F736"/>
    <mergeCell ref="C351:D351"/>
    <mergeCell ref="C364:D364"/>
    <mergeCell ref="C718:D718"/>
    <mergeCell ref="C650:D650"/>
  </mergeCells>
  <printOptions/>
  <pageMargins left="0.32" right="0.2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2019-12-18T08:29:32Z</cp:lastPrinted>
  <dcterms:created xsi:type="dcterms:W3CDTF">1996-10-14T23:33:28Z</dcterms:created>
  <dcterms:modified xsi:type="dcterms:W3CDTF">2019-12-18T08:30:11Z</dcterms:modified>
  <cp:category/>
  <cp:version/>
  <cp:contentType/>
  <cp:contentStatus/>
</cp:coreProperties>
</file>