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135" windowHeight="9075" activeTab="3"/>
  </bookViews>
  <sheets>
    <sheet name="Sheet1" sheetId="1" r:id="rId1"/>
    <sheet name="Sheet2+" sheetId="2" r:id="rId2"/>
    <sheet name="Sheet3+" sheetId="3" r:id="rId3"/>
    <sheet name="Sheet5+" sheetId="4" r:id="rId4"/>
  </sheets>
  <definedNames>
    <definedName name="_xlnm.Print_Titles" localSheetId="3">'Sheet5+'!$7:$9</definedName>
  </definedNames>
  <calcPr fullCalcOnLoad="1"/>
</workbook>
</file>

<file path=xl/sharedStrings.xml><?xml version="1.0" encoding="utf-8"?>
<sst xmlns="http://schemas.openxmlformats.org/spreadsheetml/2006/main" count="615" uniqueCount="227">
  <si>
    <r>
      <t xml:space="preserve">ՍՈՒԲՍԻԴԻԱՆԵՐ ՊԵՏԱԿԱՆ (ՀԱՄԱՅՆՔԱՅԻՆ) ԿԱԶՄԱԿԵՐՊՈՒԹՅՈՒՆՆԵՐԻՆ </t>
    </r>
    <r>
      <rPr>
        <i/>
        <sz val="8"/>
        <color indexed="8"/>
        <rFont val="GHEA Grapalat"/>
        <family val="3"/>
      </rPr>
      <t>(տող4411+տող4412)</t>
    </r>
  </si>
  <si>
    <t>0</t>
  </si>
  <si>
    <t>1</t>
  </si>
  <si>
    <t>2</t>
  </si>
  <si>
    <t>01</t>
  </si>
  <si>
    <t>05</t>
  </si>
  <si>
    <t>06</t>
  </si>
  <si>
    <t>08</t>
  </si>
  <si>
    <t>09</t>
  </si>
  <si>
    <t>ՀԱՏՎԱԾ  1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</si>
  <si>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</si>
  <si>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</si>
  <si>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</si>
  <si>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</si>
  <si>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</si>
  <si>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 xml:space="preserve">այդ թվում`  </t>
  </si>
  <si>
    <t>ԸՆԴԱՄԵՆԸ ԾԱԽՍԵՐ                                  այդ  թվում՝</t>
  </si>
  <si>
    <t>Ա.ԸՆԹԱՑԻԿ ԾԱԽՍԵՐ                                 այդ թվում՝</t>
  </si>
  <si>
    <t>-Շենքերի և շինությունների կապիտալ վերանորոգում</t>
  </si>
  <si>
    <t>այդ թվում</t>
  </si>
  <si>
    <t>1.4 ՍՈՒԲՍԻԴԻԱՆԵՐ</t>
  </si>
  <si>
    <t xml:space="preserve"> ՍՈՒԲՍԻԴԻԱՆԵՐ ՊԵՏԱԿԱՆ (ՀԱՄԱՅՆՔԱՅԻՆ)ԿԱԶՄԱԿԵՐՊՈՒԹՅՈՒՆՆԵՐԻՆ</t>
  </si>
  <si>
    <t>-Սուբսիդիաներ պետական (համայնքային)կազմակերպություններին</t>
  </si>
  <si>
    <t xml:space="preserve"> ՀԱՆԳԻՍՏ ,ՄՇԱԿՈՒՅԹ ԵՎ ԿՐՈՆ (տող2810+տող2820)</t>
  </si>
  <si>
    <t>ՀԱՆԳԻՍՏ, ՄՇԱԿՈՒՅԹ ԵՎ ԿՐՈՆ (տող2810+տող2820)</t>
  </si>
  <si>
    <r>
      <t xml:space="preserve">ԸՆԴԱՄԵՆԸ ԾԱԽՍԵՐ </t>
    </r>
    <r>
      <rPr>
        <b/>
        <sz val="9"/>
        <rFont val="GHEA Grapalat"/>
        <family val="3"/>
      </rPr>
      <t>(տող2100+տող2400+տող2500+տող2600+տող2800+տող2900+տող3000+տող3100)</t>
    </r>
  </si>
  <si>
    <t>Ընդհանուր բնույթի այլ ծառայություններ /ՔԿԱԳ/</t>
  </si>
  <si>
    <t>3. ԱՅԼ ԵԿԱՄՈՒՏՆԵՐ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</si>
  <si>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</si>
  <si>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r>
      <t xml:space="preserve">ԸՆԴԱՄԵՆԸ  ԵԿԱՄՈՒՏՆԵՐ                    </t>
    </r>
    <r>
      <rPr>
        <b/>
        <sz val="10"/>
        <rFont val="GHEA Grapalat"/>
        <family val="3"/>
      </rPr>
      <t>(տող 1100 + տող 1200+տող 1300)</t>
    </r>
  </si>
  <si>
    <t>4511</t>
  </si>
  <si>
    <t>x</t>
  </si>
  <si>
    <t xml:space="preserve"> X</t>
  </si>
  <si>
    <t>X</t>
  </si>
  <si>
    <t>ՀԱՏՎԱԾ 3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</si>
  <si>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</si>
  <si>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</si>
  <si>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</si>
  <si>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</si>
  <si>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</si>
  <si>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</si>
  <si>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այդ թվում` </t>
  </si>
  <si>
    <t xml:space="preserve"> ՀԱՏՎԱԾ 2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</si>
  <si>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</si>
  <si>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</si>
  <si>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</si>
  <si>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</si>
  <si>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</si>
  <si>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</si>
  <si>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>(հազար դրամներով)</t>
  </si>
  <si>
    <t>4</t>
  </si>
  <si>
    <t>5</t>
  </si>
  <si>
    <t>6</t>
  </si>
  <si>
    <t>7</t>
  </si>
  <si>
    <t>8</t>
  </si>
  <si>
    <t>այդ թվում`</t>
  </si>
  <si>
    <t>որից`</t>
  </si>
  <si>
    <t xml:space="preserve"> ՀԱՏՎԱԾ 6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</si>
  <si>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</si>
  <si>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</si>
  <si>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</si>
  <si>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t>Փողոցների լուսավորում</t>
  </si>
  <si>
    <t>Մշակութային ծառայություններ</t>
  </si>
  <si>
    <t>Գրադարաններ</t>
  </si>
  <si>
    <t xml:space="preserve">Նախադպրոցական կրթություն </t>
  </si>
  <si>
    <t>Բաժին</t>
  </si>
  <si>
    <r>
      <t xml:space="preserve">1.4. ՍՈՒԲՍԻԴԻԱՆԵՐ  </t>
    </r>
    <r>
      <rPr>
        <sz val="8"/>
        <color indexed="8"/>
        <rFont val="GHEA Grapalat"/>
        <family val="3"/>
      </rPr>
      <t>(տող4410+տող4420)</t>
    </r>
  </si>
  <si>
    <t xml:space="preserve"> NN </t>
  </si>
  <si>
    <t>3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</si>
  <si>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</si>
  <si>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</si>
  <si>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t xml:space="preserve"> -Սուբսիդիաներ ոչ-ֆինանսական պետական (hամայնքային) կազմակերպություններին </t>
  </si>
  <si>
    <t>Հավելված 1</t>
  </si>
  <si>
    <t>Հավելված 2</t>
  </si>
  <si>
    <t>Հավելված 3</t>
  </si>
  <si>
    <t>Ցուցանիշների փոփոխությունը /ավելացումները նշված են դրական նշանով, նվազեցումները բացասական նշանով/</t>
  </si>
  <si>
    <t>Կապան  համայնքի ավագանու</t>
  </si>
  <si>
    <r>
      <t xml:space="preserve">ԸՆԴԱՄԵՆԸ ԾԱԽՍԵՐ </t>
    </r>
    <r>
      <rPr>
        <b/>
        <sz val="10"/>
        <rFont val="GHEA Grapalat"/>
        <family val="3"/>
      </rPr>
      <t>(տող2100+տող2400+տող2500 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</si>
  <si>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(տող2110+տող2130+տող2160)                                                                                        </t>
    </r>
  </si>
  <si>
    <t>Ընդհանուր բնույթի ծառայություններ</t>
  </si>
  <si>
    <t xml:space="preserve">Ընդհանուր բնույթի ծառայություններ` /ՔԿԱԳ/ </t>
  </si>
  <si>
    <r>
      <t xml:space="preserve">ԿՐԹՈՒԹՅՈՒՆ </t>
    </r>
    <r>
      <rPr>
        <b/>
        <sz val="9"/>
        <rFont val="GHEA Grapalat"/>
        <family val="3"/>
      </rPr>
      <t>(տող2910+տող2950+տող2980)</t>
    </r>
  </si>
  <si>
    <t>Նախադպրոցական և տարրական ընդհանուր կրթություն</t>
  </si>
  <si>
    <t xml:space="preserve">Ըստ մակարդակների չդասակարգվող կրթություն </t>
  </si>
  <si>
    <t>Արտադպրոցական դաստիարակություն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</si>
  <si>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(տող2510+տող2530+տող2560)</t>
    </r>
  </si>
  <si>
    <t>Աղբահանում</t>
  </si>
  <si>
    <r>
      <t xml:space="preserve">ԸՆԴՀԱՆՈՒՐ ԲՆՈՒՅԹԻ ՀԱՆՐԱՅԻՆ ԾԱՌԱՅՈՒԹՅՈՒՆՆԵՐ </t>
    </r>
    <r>
      <rPr>
        <b/>
        <sz val="10"/>
        <rFont val="GHEA Grapalat"/>
        <family val="3"/>
      </rPr>
      <t xml:space="preserve">(տող2110+տող2130+տող2160)  </t>
    </r>
    <r>
      <rPr>
        <sz val="9"/>
        <rFont val="GHEA Grapalat"/>
        <family val="3"/>
      </rPr>
      <t xml:space="preserve">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</si>
  <si>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1.2ԾԱՌԱՅՈՒԹՅՈՒՆՆԵՐԻ ԵՎ ԱՊՐԱՆՔՆԵՐԻ ՁԵՌՔԲԵՐՈՒՄ</t>
  </si>
  <si>
    <t>այդ թվում՝</t>
  </si>
  <si>
    <t>ՇԱՐՈՒՆԱԿԱԿԱՆ ԾԱԽՍԵՐ</t>
  </si>
  <si>
    <t>Բ.ՈՉ ՖԻՆԱՆՍԱԿԱՆ ԱԿՏԻՎՆԵՐԻ ԳԾՈՎ ԾԱԽՍԵՐ</t>
  </si>
  <si>
    <t>1.1ՀԻՄՆԱԿԱՆ ՄԻՋՈՑՆԵՐ</t>
  </si>
  <si>
    <t>ՄԵՔԵՆԱՆԵՐ ԵՎ ՍԱՐՔԱՎՈՐՈՒՄՆԵՐ</t>
  </si>
  <si>
    <t>ՇԵՆՔԵՐ  ԵՎ  ՇԻՆՈՒԹՅՈՒՆՆԵՐ</t>
  </si>
  <si>
    <r>
      <t xml:space="preserve">ՇՐՋԱԿԱ ՄԻՋԱՎԱՅՐԻ ՊԱՇՏՊԱՆՈՒԹՅՈՒՆ </t>
    </r>
    <r>
      <rPr>
        <b/>
        <sz val="10"/>
        <rFont val="GHEA Grapalat"/>
        <family val="3"/>
      </rPr>
      <t>(տող2510+տող2530+տող2560)</t>
    </r>
  </si>
  <si>
    <r>
      <t xml:space="preserve">ԿՐԹՈՒԹՅՈՒՆ </t>
    </r>
    <r>
      <rPr>
        <b/>
        <sz val="10"/>
        <rFont val="GHEA Grapalat"/>
        <family val="3"/>
      </rPr>
      <t>(տող2910+տող2950)</t>
    </r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</si>
  <si>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</si>
  <si>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8"/>
        <rFont val="GHEA Grapalat"/>
        <family val="3"/>
      </rPr>
      <t>(տող4211+տող4212+տող4213+տող4214+տող4215+տող4216+տող4217)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</si>
  <si>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</si>
  <si>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t>Մշակութային ծառայություններ, որից`</t>
  </si>
  <si>
    <t>11</t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</si>
  <si>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</t>
    </r>
    <r>
      <rPr>
        <b/>
        <sz val="9"/>
        <rFont val="GHEA Grapalat"/>
        <family val="3"/>
      </rPr>
      <t>(տող3110)</t>
    </r>
  </si>
  <si>
    <t xml:space="preserve">ՀՀ կառավարության և համայնքների պահուստային ֆոնդ </t>
  </si>
  <si>
    <t>ՀՀ համայնքների պահուստային ֆոնդ</t>
  </si>
  <si>
    <t>ՊԱՀՈՒՍՏԱՅԻՆ ՄԻՋՈՑՆԵՐ</t>
  </si>
  <si>
    <t>-Պահուստային միջոցներ</t>
  </si>
  <si>
    <r>
      <t>ՊԱՀՈՒՍՏԱՅԻՆ ՄԻՋՈՑՆԵՐ</t>
    </r>
    <r>
      <rPr>
        <i/>
        <sz val="8"/>
        <color indexed="8"/>
        <rFont val="GHEA Grapalat"/>
        <family val="3"/>
      </rPr>
      <t xml:space="preserve"> (տող4771)</t>
    </r>
  </si>
  <si>
    <t xml:space="preserve"> -Պահուստային միջոցներ</t>
  </si>
  <si>
    <t>4891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</si>
  <si>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</si>
  <si>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>-Այլ մեքենաներ և սարքավորումներ</t>
  </si>
  <si>
    <t>5129</t>
  </si>
  <si>
    <t xml:space="preserve">ՄԵՔԵՆԱՆԵՐ ԵՎ ՍԱՐՔԱՎՈՐՈՒՄՆԵՐ,այդ թվում` </t>
  </si>
  <si>
    <t xml:space="preserve">                             (հազար դրամներով)</t>
  </si>
  <si>
    <t>Աշխատակազմի քարտուղար                                  Նելլի Շահնազարյան</t>
  </si>
  <si>
    <t xml:space="preserve">               Աշխատակազմի քարտուղար                                Նելլի Շահնազարյան</t>
  </si>
  <si>
    <t>Աշխատակազմի քարտուղար                                    Նելլի Շահնազարյան</t>
  </si>
  <si>
    <t xml:space="preserve">     Կապան  համայնքի ավագանու 2019թ. դեկտեմբերի 26-ի թիվ 129-Ն որոշման   թիվ 1                                                                            հավելվածում կատարվող փոփոխություններ</t>
  </si>
  <si>
    <t>Կապան  համայնքի ավագանու 2019թ. դեկտեմբերի 26-ի թիվ 129-Ն որոշման   թիվ 2     հավելվածում կատարվող փոփոխություններ</t>
  </si>
  <si>
    <t xml:space="preserve">      Կապան  համայնքի ավագանու 2019թ. դեկտեմբերի 26-ի թիվ 129-Ն որոշման   թիվ 3                                                                    hավելվածում կատարվող փոփոխություններ</t>
  </si>
  <si>
    <t>Կապան  համայնքի ավագանու 2019թ. դեկտեմբերի 29-ի թիվ 129-Ն որոշման    թիվ 6 հավելվածում կատարվող փոփոխություններ</t>
  </si>
  <si>
    <t>3.8 Կապիտալ ոչ պաշտոնական դրամաշնորհներ</t>
  </si>
  <si>
    <t>-Այլ մեքենաներ  և սարքավորումներ</t>
  </si>
  <si>
    <t>1.6 ՍՈՑԻԱԼԱԿԱՆ ՆՊԱՍՏՆԵՐ ԵՎ ԿԵՆՍԱԹՈՇԱԿՆԵՐ</t>
  </si>
  <si>
    <t>ՍՈՑԻԱԼԱԿԱՆ ՕԳՆՈՒԹՅԱՆ ԴՐԱՄԱԿԱՆ ԱՐՏԱՀԱՅՏՈՒԹՅԱՄԲ ՆՊԱՍՏՆԵՐ (ԲՅՈՒՋԵԻՑ)</t>
  </si>
  <si>
    <t>-Այլ նպաստներ բյուջեից</t>
  </si>
  <si>
    <r>
      <t xml:space="preserve">1.6. ՍՈՑԻԱԼԱԿԱՆ ՆՊԱՍՏՆԵՐ ԵՎ ԿԵՆՍԱԹՈՇԱԿՆԵՐ </t>
    </r>
    <r>
      <rPr>
        <b/>
        <i/>
        <sz val="8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</si>
  <si>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b/>
        <i/>
        <sz val="8"/>
        <color indexed="8"/>
        <rFont val="GHEA Grapalat"/>
        <family val="3"/>
      </rPr>
      <t xml:space="preserve">տող4631+տող4632+տող4633+տող4634) </t>
    </r>
  </si>
  <si>
    <t xml:space="preserve"> -Այլ նպաստներ բյուջեից</t>
  </si>
  <si>
    <t>4729</t>
  </si>
  <si>
    <r>
      <t xml:space="preserve">1.5. ԴՐԱՄԱՇՆՈՐՀՆԵՐ </t>
    </r>
    <r>
      <rPr>
        <sz val="8"/>
        <color indexed="8"/>
        <rFont val="GHEA Grapalat"/>
        <family val="3"/>
      </rPr>
      <t>(տող4510+տող4520+տող4530+տող4540)</t>
    </r>
  </si>
  <si>
    <t>Կապիտալ դրամաշնորհներ պետական և համայնքների ոչ առևտրային կազմակերպություններին</t>
  </si>
  <si>
    <r>
      <t xml:space="preserve">1.5. ԴՐԱՄԱՇՆՈՐՀՆԵՐ </t>
    </r>
    <r>
      <rPr>
        <b/>
        <sz val="8"/>
        <color indexed="8"/>
        <rFont val="GHEA Grapalat"/>
        <family val="3"/>
      </rPr>
      <t>(տող4510+տող4520+տող4530+տող4540)</t>
    </r>
  </si>
  <si>
    <r>
      <t>ԿԱՊԻՏԱԼ ԴՐԱՄԱՇՆՈՐՀՆԵՐ ՊԵՏԱԿԱՆ ՀԱՏՎԱԾԻ ԱՅԼ ՄԱԿԱՐԴԱԿՆԵՐԻՆ</t>
    </r>
    <r>
      <rPr>
        <b/>
        <i/>
        <sz val="8"/>
        <color indexed="8"/>
        <rFont val="GHEA Grapalat"/>
        <family val="3"/>
      </rPr>
      <t xml:space="preserve"> (տող4541+տող4542+տող4543)</t>
    </r>
  </si>
  <si>
    <t>-Կապիտալ դրամաշնորհներ պետական և համայնքների ոչ առևտրային կազմակերպություններին</t>
  </si>
  <si>
    <t>4655</t>
  </si>
  <si>
    <t xml:space="preserve"> - Այլ մեքենաներ և սարքավորումներ</t>
  </si>
  <si>
    <t>2. ՊԱՇՏՈՆԱԿԱՆ ԴՐԱՄԱՇՆՈՐՀՆԵՐ</t>
  </si>
  <si>
    <t>2.5 Ընթացիկ ներքին պաշտոնական դրամաշնորհներ` ստացված կառավարման այլ մակարդակներից</t>
  </si>
  <si>
    <t>1254</t>
  </si>
  <si>
    <t>բ) Պետական բյուջեից համայնքի վարչական բյուջեին տրամադրվող այլ դոտացիաներ</t>
  </si>
  <si>
    <t>1256</t>
  </si>
  <si>
    <t>բբ) Պետական բյուջեից համայնքի վարչական բյուջեին տրամադրվող այլ դոտացիաներ</t>
  </si>
  <si>
    <t xml:space="preserve"> -Էներգետիկ  ծառայություններ</t>
  </si>
  <si>
    <t>4212</t>
  </si>
  <si>
    <r>
      <t xml:space="preserve"> ՆՅՈՒԹԵՐ </t>
    </r>
    <r>
      <rPr>
        <i/>
        <sz val="8"/>
        <rFont val="GHEA Grapalat"/>
        <family val="3"/>
      </rPr>
      <t>(տող4261+տող4262+տող4263+տող4264+տող4265+տող4266+տող4267+տող4268)</t>
    </r>
  </si>
  <si>
    <t xml:space="preserve"> -Գրասենյակային նյութեր և հագուստ</t>
  </si>
  <si>
    <t>4261</t>
  </si>
  <si>
    <t xml:space="preserve"> -Կենցաղային և հանրային սննդի նյութեր</t>
  </si>
  <si>
    <t>4267</t>
  </si>
  <si>
    <t>-էներգետիկ ծառայություններ</t>
  </si>
  <si>
    <t>ՆՅՈՒԹԵՐ</t>
  </si>
  <si>
    <t>-Գրասենյակային նյութեր և հագուստ</t>
  </si>
  <si>
    <t>-Կենցաղային և հանրային սննդի նյութեր</t>
  </si>
  <si>
    <r>
      <t>ԿԱՊԻՏԱԼ ԴՐԱՄԱՇՆՈՐՀՆԵՐ ՊԵՏԱԿԱՆ ՀԱՏՎԱԾԻ ԱՅԼ ՄԱԿԱՐԴԱԿՆԵՐԻՆ</t>
    </r>
    <r>
      <rPr>
        <b/>
        <i/>
        <sz val="8"/>
        <color indexed="8"/>
        <rFont val="GHEA Grapalat"/>
        <family val="3"/>
      </rPr>
      <t xml:space="preserve"> </t>
    </r>
  </si>
  <si>
    <t>10</t>
  </si>
  <si>
    <r>
      <t xml:space="preserve">ՍՈՑԻԱԼԱԿԱՆ ՊԱՇՏՊԱՆՈՒԹՅՈՒՆ </t>
    </r>
    <r>
      <rPr>
        <b/>
        <sz val="9"/>
        <rFont val="GHEA Grapalat"/>
        <family val="3"/>
      </rPr>
      <t>(տող3040+տոտ3070)</t>
    </r>
    <r>
      <rPr>
        <sz val="9"/>
        <rFont val="GHEA Grapalat"/>
        <family val="3"/>
      </rPr>
      <t xml:space="preserve"> </t>
    </r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</si>
  <si>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</si>
  <si>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</si>
  <si>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1342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</si>
  <si>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</si>
  <si>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 xml:space="preserve">Արտադպրոցական դաստիարակություն 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</si>
  <si>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(տող3040+տող3070) </t>
    </r>
  </si>
  <si>
    <t xml:space="preserve">Սոցիալական հատուկ արտոնություններ (այլ դասերին չպատկանող) </t>
  </si>
  <si>
    <t xml:space="preserve">Բ. ՈՉ ՖԻՆԱՆՍԱԿԱՆ ԱԿՏԻՎՆԵՐԻ ԳԾՈՎ ԾԱԽՍԵՐ                     </t>
  </si>
  <si>
    <t xml:space="preserve">Ընդհանուր բնույթի այլ ծառայություններ </t>
  </si>
  <si>
    <t>ԸՆԹԱՑԻԿ ՆՈՐՈԳՈՒՄ ԵՎ ՊԱՀՊԱՆՈՒՄ            (ծառայություններ և նյութեր)</t>
  </si>
  <si>
    <t xml:space="preserve"> -Շենքերի և կառույցների ընթացիկ նորոգում և պահպանում
</t>
  </si>
  <si>
    <r>
      <t>ԸՆԹԱՑԻԿ ՆՈՐՈԳՈՒՄ ԵՎ ՊԱՀՊԱՆՈՒՄ (ծառայություններ և նյութեր)</t>
    </r>
    <r>
      <rPr>
        <b/>
        <i/>
        <sz val="8"/>
        <rFont val="GHEA Grapalat"/>
        <family val="3"/>
      </rPr>
      <t xml:space="preserve"> (տող4251+տող4252)</t>
    </r>
  </si>
  <si>
    <t xml:space="preserve"> -Շենքերի և կառույցների ընթացիկ նորոգում և պահպանում</t>
  </si>
  <si>
    <t>4251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</si>
  <si>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</si>
  <si>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</si>
  <si>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1261</t>
  </si>
  <si>
    <t>ա) Պետական բյուջեից կապիտալ ծախսերի ֆինանսավորման նպատակային հատկացումներ (սուբվենցիաներ)</t>
  </si>
  <si>
    <t>34485,0</t>
  </si>
  <si>
    <t xml:space="preserve"> - Տրանսպորտային սարքավորումներ</t>
  </si>
  <si>
    <t>5121</t>
  </si>
  <si>
    <t>1381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</si>
  <si>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</si>
  <si>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40000,0</t>
  </si>
  <si>
    <t>Թանգարաններ և ցուցասրահներ</t>
  </si>
  <si>
    <t>04</t>
  </si>
  <si>
    <r>
      <t>ՏՆՏԵՍԱԿԱՆ ՀԱՐԱԲԵՐՈՒԹՅՈՒՆՆԵՐ (</t>
    </r>
    <r>
      <rPr>
        <b/>
        <sz val="9"/>
        <rFont val="GHEA Grapalat"/>
        <family val="3"/>
      </rPr>
      <t>տող2410+տող2420+տող2450+տող2490)</t>
    </r>
  </si>
  <si>
    <t>Տրանսպորտ</t>
  </si>
  <si>
    <t xml:space="preserve">ճանապարհային տրանսպորտ 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</si>
  <si>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(տող3610+տող3640+տող3660)</t>
    </r>
  </si>
  <si>
    <t>Բնակարանային շինարարություն, որից`</t>
  </si>
  <si>
    <t xml:space="preserve">Բնակարանային շինարարություն </t>
  </si>
  <si>
    <t>Ջրամատակարարում</t>
  </si>
  <si>
    <t>որից՝</t>
  </si>
  <si>
    <r>
      <t xml:space="preserve">ՏՆՏԵՍԱԿԱՆ ՀԱՐԱԲԵՐՈՒԹՅՈՒՆՆԵՐ </t>
    </r>
    <r>
      <rPr>
        <b/>
        <sz val="10"/>
        <rFont val="GHEA Grapalat"/>
        <family val="3"/>
      </rPr>
      <t>(տող2410+տող2420+տող2450+տող2490)</t>
    </r>
  </si>
  <si>
    <r>
      <t xml:space="preserve">ԲՆԱԿԱՐԱՆԱՅԻՆ ՇԻՆԱՐԱՐՈՒԹՅՈՒՆ ԵՎ ԿՈՄՈՒՆԱԼ ԾԱՌԱՅՈՒԹՅՈՒՆ </t>
    </r>
    <r>
      <rPr>
        <b/>
        <sz val="10"/>
        <rFont val="GHEA Grapalat"/>
        <family val="3"/>
      </rPr>
      <t>(տող3610+տող3640+տող3660)</t>
    </r>
  </si>
  <si>
    <t>Բնակարանային շինարարություն</t>
  </si>
  <si>
    <t>-Շենքերի և շինությունների կառուցում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</si>
  <si>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</si>
  <si>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</si>
  <si>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</si>
  <si>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</si>
  <si>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</si>
  <si>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t xml:space="preserve">                                                                           &lt;&lt;     &gt;&gt;  ապրիլ  2020թ. Թիվ  -Ն  որոշման</t>
  </si>
  <si>
    <t>&lt;&lt;  &gt;&gt; ապրիլ 2020թ. թիվ      -Ն  որոշման</t>
  </si>
  <si>
    <t xml:space="preserve">                                                                             &lt;&lt;    &gt;&gt; ապրիլ 2020թ. թիվ       -Ն  որոշման</t>
  </si>
  <si>
    <t>Հավելված  4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</si>
  <si>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</si>
  <si>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Օրենսդիր և գործադիր մարմիններ,պետական կառավարում /Համայնքի ղեկավարի  աշխատակազմ/</t>
  </si>
  <si>
    <t>ՆՅՈՒԹԵՐ,որից`</t>
  </si>
  <si>
    <t>-Տրանսպորտային նյութեր</t>
  </si>
  <si>
    <t>-Կոմունալ  ծառայություններ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</si>
  <si>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</si>
  <si>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</si>
  <si>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ԱՅԼ ՄԱՍՆԱԳԻՏԱԿԱՆ ԾԱՌԱՅՈՒԹՅՈՒՆՆԵՐԻ ՁԵՌՔԲԵՐՈՒՄ</t>
  </si>
  <si>
    <t>-Մասնագիտական ծառայություններ</t>
  </si>
  <si>
    <t>ՊԱՅՄԱՆԱԳՐԱՅԻՆ ԱՅԼ ԾԱՌԱՅՈՒԹՅՈՒՆՆԵՐԻ ՁԵՌՔԲԵՐՈՒՄ</t>
  </si>
  <si>
    <t>-Տեղակատվական ծառայություն</t>
  </si>
  <si>
    <t xml:space="preserve">Օրենսդիր և գործադիր մարմիններ,պետական կառավարում </t>
  </si>
  <si>
    <r>
      <t xml:space="preserve">ՊԱՅՄԱՆԱԳՐԱՅԻՆ ԱՅԼ ԾԱՌԱՅՈՒԹՅՈՒՆՆԵՐԻ ՁԵՌՔ ԲԵՐՈՒՄ </t>
    </r>
    <r>
      <rPr>
        <b/>
        <i/>
        <sz val="8"/>
        <rFont val="GHEA Grapalat"/>
        <family val="3"/>
      </rPr>
      <t>(տող4231+տող4232+տող4233+տող4234+տող4235+տող4236+տող4237+տող4238)</t>
    </r>
  </si>
  <si>
    <t xml:space="preserve"> -Տեղակատվական ծառայություններ</t>
  </si>
  <si>
    <t>4234</t>
  </si>
  <si>
    <t xml:space="preserve"> -Կոմունալ ծառայություններ</t>
  </si>
  <si>
    <t>4213</t>
  </si>
  <si>
    <t xml:space="preserve"> -Տրանսպորտային նյութեր</t>
  </si>
  <si>
    <t>4264</t>
  </si>
  <si>
    <r>
      <t xml:space="preserve"> ԱՅԼ ՄԱՍՆԱԳԻՏԱԿԱՆ ԾԱՌԱՅՈՒԹՅՈՒՆՆԵՐԻ ՁԵՌՔ ԲԵՐՈՒՄ </t>
    </r>
    <r>
      <rPr>
        <b/>
        <i/>
        <sz val="8"/>
        <rFont val="GHEA Grapalat"/>
        <family val="3"/>
      </rPr>
      <t xml:space="preserve"> (տող 4241)</t>
    </r>
  </si>
  <si>
    <t xml:space="preserve"> -Մասնագիտական ծառայություններ</t>
  </si>
  <si>
    <t>4241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</si>
</sst>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#,##0.00&quot;р.&quot;"/>
    <numFmt numFmtId="211" formatCode="#,##0.000"/>
    <numFmt numFmtId="212" formatCode="#,##0.0000"/>
    <numFmt numFmtId="213" formatCode="#,##0.0"/>
    <numFmt numFmtId="214" formatCode="0.000"/>
    <numFmt numFmtId="215" formatCode="0.000000"/>
    <numFmt numFmtId="216" formatCode="0.0000000"/>
    <numFmt numFmtId="217" formatCode="0.00000"/>
    <numFmt numFmtId="218" formatCode="0.000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_(* #,##0.0_);_(* \(#,##0.0\);_(* &quot;-&quot;??_);_(@_)"/>
  </numFmts>
  <fonts count="80">
    <font>
      <sz val="10"/>
      <name val="Arial"/>
      <family val="0"/>
    </font>
    <font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i/>
      <sz val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9"/>
      <name val="Arial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9"/>
      <color indexed="8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4"/>
      <name val="GHEA Grapalat"/>
      <family val="3"/>
    </font>
    <font>
      <b/>
      <sz val="10.5"/>
      <name val="GHEA Grapalat"/>
      <family val="3"/>
    </font>
    <font>
      <sz val="10"/>
      <name val="Arial LatArm"/>
      <family val="2"/>
    </font>
    <font>
      <b/>
      <sz val="8"/>
      <color indexed="10"/>
      <name val="GHEA Grapalat"/>
      <family val="3"/>
    </font>
    <font>
      <i/>
      <sz val="8"/>
      <name val="GHEA Grapalat"/>
      <family val="3"/>
    </font>
    <font>
      <b/>
      <sz val="12"/>
      <color indexed="8"/>
      <name val="GHEA Grapalat"/>
      <family val="3"/>
    </font>
    <font>
      <b/>
      <i/>
      <sz val="11"/>
      <name val="GHEA Grapalat"/>
      <family val="3"/>
    </font>
    <font>
      <b/>
      <i/>
      <sz val="10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sz val="8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34" fillId="0" borderId="1" applyNumberFormat="0" applyFill="0" applyProtection="0">
      <alignment horizontal="left" vertical="center" wrapText="1"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2" applyNumberFormat="0" applyAlignment="0" applyProtection="0"/>
    <xf numFmtId="0" fontId="64" fillId="27" borderId="3" applyNumberFormat="0" applyAlignment="0" applyProtection="0"/>
    <xf numFmtId="0" fontId="65" fillId="27" borderId="2" applyNumberFormat="0" applyAlignment="0" applyProtection="0"/>
    <xf numFmtId="0" fontId="6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71" fillId="28" borderId="8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77" fillId="0" borderId="10" applyNumberFormat="0" applyFill="0" applyAlignment="0" applyProtection="0"/>
    <xf numFmtId="0" fontId="7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202" fontId="6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203" fontId="5" fillId="0" borderId="0" xfId="0" applyNumberFormat="1" applyFont="1" applyFill="1" applyBorder="1" applyAlignment="1">
      <alignment horizontal="center" vertical="top"/>
    </xf>
    <xf numFmtId="203" fontId="3" fillId="0" borderId="0" xfId="0" applyNumberFormat="1" applyFont="1" applyFill="1" applyBorder="1" applyAlignment="1">
      <alignment horizontal="center" vertical="top"/>
    </xf>
    <xf numFmtId="202" fontId="3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202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203" fontId="22" fillId="0" borderId="0" xfId="0" applyNumberFormat="1" applyFont="1" applyFill="1" applyBorder="1" applyAlignment="1">
      <alignment horizontal="center" vertical="top"/>
    </xf>
    <xf numFmtId="203" fontId="16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top" wrapText="1"/>
    </xf>
    <xf numFmtId="202" fontId="16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202" fontId="19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2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9" fillId="33" borderId="12" xfId="0" applyFont="1" applyFill="1" applyBorder="1" applyAlignment="1">
      <alignment horizontal="left" vertical="top" wrapText="1"/>
    </xf>
    <xf numFmtId="49" fontId="24" fillId="33" borderId="12" xfId="0" applyNumberFormat="1" applyFont="1" applyFill="1" applyBorder="1" applyAlignment="1">
      <alignment horizontal="center"/>
    </xf>
    <xf numFmtId="49" fontId="19" fillId="33" borderId="12" xfId="0" applyNumberFormat="1" applyFont="1" applyFill="1" applyBorder="1" applyAlignment="1">
      <alignment horizontal="center" vertical="center" wrapText="1"/>
    </xf>
    <xf numFmtId="49" fontId="24" fillId="33" borderId="12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vertical="top" wrapText="1"/>
    </xf>
    <xf numFmtId="49" fontId="31" fillId="0" borderId="12" xfId="0" applyNumberFormat="1" applyFont="1" applyFill="1" applyBorder="1" applyAlignment="1">
      <alignment vertical="top" wrapText="1"/>
    </xf>
    <xf numFmtId="0" fontId="11" fillId="0" borderId="12" xfId="0" applyFont="1" applyBorder="1" applyAlignment="1">
      <alignment horizontal="center" vertical="center"/>
    </xf>
    <xf numFmtId="49" fontId="11" fillId="33" borderId="12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 quotePrefix="1">
      <alignment horizontal="center" vertical="center"/>
    </xf>
    <xf numFmtId="49" fontId="11" fillId="0" borderId="11" xfId="0" applyNumberFormat="1" applyFont="1" applyFill="1" applyBorder="1" applyAlignment="1" quotePrefix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5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vertical="center"/>
    </xf>
    <xf numFmtId="49" fontId="15" fillId="0" borderId="0" xfId="0" applyNumberFormat="1" applyFont="1" applyAlignment="1">
      <alignment vertical="center"/>
    </xf>
    <xf numFmtId="49" fontId="15" fillId="0" borderId="0" xfId="0" applyNumberFormat="1" applyFont="1" applyFill="1" applyAlignment="1">
      <alignment horizontal="right"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vertical="center" wrapText="1"/>
    </xf>
    <xf numFmtId="49" fontId="17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right"/>
    </xf>
    <xf numFmtId="49" fontId="15" fillId="0" borderId="0" xfId="0" applyNumberFormat="1" applyFont="1" applyFill="1" applyAlignment="1">
      <alignment horizontal="right"/>
    </xf>
    <xf numFmtId="49" fontId="15" fillId="0" borderId="0" xfId="0" applyNumberFormat="1" applyFont="1" applyAlignment="1">
      <alignment horizontal="right" vertical="center"/>
    </xf>
    <xf numFmtId="0" fontId="20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 readingOrder="1"/>
    </xf>
    <xf numFmtId="0" fontId="19" fillId="0" borderId="12" xfId="0" applyNumberFormat="1" applyFont="1" applyFill="1" applyBorder="1" applyAlignment="1">
      <alignment horizontal="left" vertical="top" wrapText="1" readingOrder="1"/>
    </xf>
    <xf numFmtId="0" fontId="23" fillId="0" borderId="12" xfId="0" applyNumberFormat="1" applyFont="1" applyFill="1" applyBorder="1" applyAlignment="1">
      <alignment horizontal="left" vertical="top" wrapText="1" readingOrder="1"/>
    </xf>
    <xf numFmtId="0" fontId="24" fillId="0" borderId="12" xfId="0" applyNumberFormat="1" applyFont="1" applyFill="1" applyBorder="1" applyAlignment="1">
      <alignment horizontal="center" vertical="center" wrapText="1" readingOrder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vertical="center" wrapText="1"/>
    </xf>
    <xf numFmtId="49" fontId="15" fillId="0" borderId="12" xfId="0" applyNumberFormat="1" applyFont="1" applyFill="1" applyBorder="1" applyAlignment="1">
      <alignment horizontal="left" vertical="top" wrapText="1" readingOrder="1"/>
    </xf>
    <xf numFmtId="49" fontId="11" fillId="0" borderId="12" xfId="0" applyNumberFormat="1" applyFont="1" applyFill="1" applyBorder="1" applyAlignment="1">
      <alignment horizontal="left" vertical="top" wrapText="1" readingOrder="1"/>
    </xf>
    <xf numFmtId="49" fontId="20" fillId="0" borderId="11" xfId="0" applyNumberFormat="1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15" fillId="0" borderId="13" xfId="0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center" wrapText="1"/>
    </xf>
    <xf numFmtId="49" fontId="19" fillId="33" borderId="12" xfId="0" applyNumberFormat="1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left" vertical="top" wrapText="1" readingOrder="1"/>
    </xf>
    <xf numFmtId="49" fontId="11" fillId="0" borderId="11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209" fontId="11" fillId="0" borderId="12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left" vertical="top" wrapText="1" readingOrder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 wrapText="1" indent="1"/>
    </xf>
    <xf numFmtId="209" fontId="15" fillId="33" borderId="0" xfId="0" applyNumberFormat="1" applyFont="1" applyFill="1" applyBorder="1" applyAlignment="1">
      <alignment horizontal="center" vertical="center"/>
    </xf>
    <xf numFmtId="209" fontId="15" fillId="0" borderId="0" xfId="0" applyNumberFormat="1" applyFont="1" applyFill="1" applyBorder="1" applyAlignment="1">
      <alignment horizontal="center" vertical="center"/>
    </xf>
    <xf numFmtId="209" fontId="11" fillId="0" borderId="13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vertical="center" wrapText="1"/>
    </xf>
    <xf numFmtId="49" fontId="33" fillId="0" borderId="11" xfId="0" applyNumberFormat="1" applyFont="1" applyFill="1" applyBorder="1" applyAlignment="1" quotePrefix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 wrapText="1" readingOrder="1"/>
    </xf>
    <xf numFmtId="0" fontId="19" fillId="0" borderId="12" xfId="0" applyNumberFormat="1" applyFont="1" applyFill="1" applyBorder="1" applyAlignment="1">
      <alignment horizontal="left" vertical="center" wrapText="1" readingOrder="1"/>
    </xf>
    <xf numFmtId="0" fontId="24" fillId="0" borderId="12" xfId="0" applyNumberFormat="1" applyFont="1" applyFill="1" applyBorder="1" applyAlignment="1">
      <alignment horizontal="left" vertical="center" wrapText="1" readingOrder="1"/>
    </xf>
    <xf numFmtId="0" fontId="15" fillId="0" borderId="12" xfId="0" applyNumberFormat="1" applyFont="1" applyFill="1" applyBorder="1" applyAlignment="1">
      <alignment horizontal="left" vertical="top" wrapText="1" readingOrder="1"/>
    </xf>
    <xf numFmtId="0" fontId="11" fillId="0" borderId="12" xfId="0" applyNumberFormat="1" applyFont="1" applyFill="1" applyBorder="1" applyAlignment="1">
      <alignment horizontal="left" vertical="center" wrapText="1" readingOrder="1"/>
    </xf>
    <xf numFmtId="0" fontId="15" fillId="0" borderId="12" xfId="0" applyNumberFormat="1" applyFont="1" applyFill="1" applyBorder="1" applyAlignment="1">
      <alignment horizontal="left" vertical="center" wrapText="1" readingOrder="1"/>
    </xf>
    <xf numFmtId="49" fontId="15" fillId="0" borderId="12" xfId="0" applyNumberFormat="1" applyFont="1" applyFill="1" applyBorder="1" applyAlignment="1">
      <alignment horizontal="left" vertical="center" wrapText="1" readingOrder="1"/>
    </xf>
    <xf numFmtId="0" fontId="18" fillId="0" borderId="12" xfId="0" applyNumberFormat="1" applyFont="1" applyFill="1" applyBorder="1" applyAlignment="1">
      <alignment horizontal="left" vertical="center" wrapText="1" readingOrder="1"/>
    </xf>
    <xf numFmtId="49" fontId="11" fillId="0" borderId="12" xfId="0" applyNumberFormat="1" applyFont="1" applyFill="1" applyBorder="1" applyAlignment="1">
      <alignment horizontal="left" vertical="center" wrapText="1" readingOrder="1"/>
    </xf>
    <xf numFmtId="49" fontId="19" fillId="0" borderId="12" xfId="0" applyNumberFormat="1" applyFont="1" applyFill="1" applyBorder="1" applyAlignment="1">
      <alignment horizontal="left" vertical="center" wrapText="1" readingOrder="1"/>
    </xf>
    <xf numFmtId="49" fontId="31" fillId="0" borderId="12" xfId="0" applyNumberFormat="1" applyFont="1" applyFill="1" applyBorder="1" applyAlignment="1">
      <alignment vertical="center" wrapText="1"/>
    </xf>
    <xf numFmtId="49" fontId="27" fillId="0" borderId="12" xfId="0" applyNumberFormat="1" applyFont="1" applyFill="1" applyBorder="1" applyAlignment="1">
      <alignment vertical="center" wrapText="1"/>
    </xf>
    <xf numFmtId="49" fontId="30" fillId="0" borderId="12" xfId="0" applyNumberFormat="1" applyFont="1" applyFill="1" applyBorder="1" applyAlignment="1">
      <alignment vertical="top" wrapText="1"/>
    </xf>
    <xf numFmtId="0" fontId="23" fillId="0" borderId="12" xfId="0" applyNumberFormat="1" applyFont="1" applyFill="1" applyBorder="1" applyAlignment="1">
      <alignment horizontal="left" vertical="center" wrapText="1" readingOrder="1"/>
    </xf>
    <xf numFmtId="49" fontId="24" fillId="0" borderId="12" xfId="0" applyNumberFormat="1" applyFont="1" applyFill="1" applyBorder="1" applyAlignment="1">
      <alignment vertical="top" wrapText="1"/>
    </xf>
    <xf numFmtId="49" fontId="11" fillId="0" borderId="12" xfId="0" applyNumberFormat="1" applyFont="1" applyFill="1" applyBorder="1" applyAlignment="1">
      <alignment vertical="top" wrapText="1"/>
    </xf>
    <xf numFmtId="49" fontId="23" fillId="0" borderId="12" xfId="0" applyNumberFormat="1" applyFont="1" applyFill="1" applyBorder="1" applyAlignment="1">
      <alignment vertical="top" wrapText="1"/>
    </xf>
    <xf numFmtId="49" fontId="26" fillId="0" borderId="12" xfId="0" applyNumberFormat="1" applyFont="1" applyFill="1" applyBorder="1" applyAlignment="1">
      <alignment vertical="top" wrapText="1"/>
    </xf>
    <xf numFmtId="49" fontId="37" fillId="0" borderId="12" xfId="0" applyNumberFormat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left" vertical="top" wrapText="1" readingOrder="1"/>
    </xf>
    <xf numFmtId="209" fontId="11" fillId="0" borderId="12" xfId="0" applyNumberFormat="1" applyFont="1" applyBorder="1" applyAlignment="1">
      <alignment horizontal="center" vertical="center"/>
    </xf>
    <xf numFmtId="209" fontId="15" fillId="0" borderId="12" xfId="0" applyNumberFormat="1" applyFont="1" applyBorder="1" applyAlignment="1">
      <alignment horizontal="center" vertical="center"/>
    </xf>
    <xf numFmtId="209" fontId="15" fillId="0" borderId="13" xfId="0" applyNumberFormat="1" applyFont="1" applyBorder="1" applyAlignment="1">
      <alignment horizontal="center" vertical="center"/>
    </xf>
    <xf numFmtId="209" fontId="11" fillId="0" borderId="13" xfId="0" applyNumberFormat="1" applyFont="1" applyBorder="1" applyAlignment="1">
      <alignment horizontal="center" vertical="center"/>
    </xf>
    <xf numFmtId="209" fontId="11" fillId="0" borderId="13" xfId="0" applyNumberFormat="1" applyFont="1" applyFill="1" applyBorder="1" applyAlignment="1">
      <alignment horizontal="center" vertical="center" wrapText="1"/>
    </xf>
    <xf numFmtId="209" fontId="8" fillId="0" borderId="0" xfId="0" applyNumberFormat="1" applyFont="1" applyFill="1" applyBorder="1" applyAlignment="1">
      <alignment vertical="center"/>
    </xf>
    <xf numFmtId="49" fontId="15" fillId="0" borderId="15" xfId="0" applyNumberFormat="1" applyFont="1" applyFill="1" applyBorder="1" applyAlignment="1" quotePrefix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top"/>
    </xf>
    <xf numFmtId="0" fontId="18" fillId="0" borderId="12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top" wrapText="1"/>
    </xf>
    <xf numFmtId="49" fontId="24" fillId="0" borderId="12" xfId="0" applyNumberFormat="1" applyFont="1" applyFill="1" applyBorder="1" applyAlignment="1">
      <alignment horizontal="left" vertical="center" wrapText="1" readingOrder="1"/>
    </xf>
    <xf numFmtId="0" fontId="16" fillId="0" borderId="15" xfId="0" applyFont="1" applyFill="1" applyBorder="1" applyAlignment="1">
      <alignment vertical="center"/>
    </xf>
    <xf numFmtId="0" fontId="16" fillId="0" borderId="16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left" vertical="top" wrapText="1"/>
    </xf>
    <xf numFmtId="209" fontId="13" fillId="0" borderId="0" xfId="0" applyNumberFormat="1" applyFont="1" applyFill="1" applyBorder="1" applyAlignment="1">
      <alignment horizontal="center" vertical="center" wrapText="1"/>
    </xf>
    <xf numFmtId="209" fontId="15" fillId="0" borderId="0" xfId="0" applyNumberFormat="1" applyFont="1" applyAlignment="1">
      <alignment/>
    </xf>
    <xf numFmtId="2" fontId="8" fillId="0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209" fontId="11" fillId="0" borderId="16" xfId="0" applyNumberFormat="1" applyFont="1" applyFill="1" applyBorder="1" applyAlignment="1">
      <alignment horizontal="center" vertical="center" wrapText="1"/>
    </xf>
    <xf numFmtId="209" fontId="11" fillId="0" borderId="17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top"/>
    </xf>
    <xf numFmtId="209" fontId="11" fillId="0" borderId="17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left" vertical="top" wrapText="1"/>
    </xf>
    <xf numFmtId="0" fontId="24" fillId="33" borderId="12" xfId="0" applyFont="1" applyFill="1" applyBorder="1" applyAlignment="1">
      <alignment horizontal="left" vertical="top" wrapText="1"/>
    </xf>
    <xf numFmtId="2" fontId="33" fillId="0" borderId="0" xfId="0" applyNumberFormat="1" applyFont="1" applyFill="1" applyAlignment="1">
      <alignment vertical="center"/>
    </xf>
    <xf numFmtId="49" fontId="26" fillId="0" borderId="12" xfId="0" applyNumberFormat="1" applyFont="1" applyFill="1" applyBorder="1" applyAlignment="1">
      <alignment vertical="center" wrapText="1"/>
    </xf>
    <xf numFmtId="2" fontId="15" fillId="0" borderId="0" xfId="0" applyNumberFormat="1" applyFont="1" applyFill="1" applyAlignment="1">
      <alignment vertical="center"/>
    </xf>
    <xf numFmtId="49" fontId="39" fillId="0" borderId="12" xfId="0" applyNumberFormat="1" applyFont="1" applyFill="1" applyBorder="1" applyAlignment="1">
      <alignment vertical="center" wrapText="1"/>
    </xf>
    <xf numFmtId="209" fontId="11" fillId="0" borderId="0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Alignment="1">
      <alignment/>
    </xf>
    <xf numFmtId="2" fontId="8" fillId="0" borderId="0" xfId="0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209" fontId="11" fillId="0" borderId="12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left" vertical="center" wrapText="1" indent="2"/>
    </xf>
    <xf numFmtId="49" fontId="15" fillId="0" borderId="12" xfId="0" applyNumberFormat="1" applyFont="1" applyFill="1" applyBorder="1" applyAlignment="1">
      <alignment horizontal="left" wrapText="1"/>
    </xf>
    <xf numFmtId="2" fontId="11" fillId="0" borderId="13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left" vertical="center" wrapText="1" indent="1"/>
    </xf>
    <xf numFmtId="49" fontId="16" fillId="0" borderId="16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209" fontId="13" fillId="0" borderId="18" xfId="0" applyNumberFormat="1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/>
    </xf>
    <xf numFmtId="49" fontId="30" fillId="0" borderId="16" xfId="0" applyNumberFormat="1" applyFont="1" applyFill="1" applyBorder="1" applyAlignment="1">
      <alignment vertical="top" wrapText="1"/>
    </xf>
    <xf numFmtId="49" fontId="26" fillId="0" borderId="16" xfId="0" applyNumberFormat="1" applyFont="1" applyFill="1" applyBorder="1" applyAlignment="1">
      <alignment horizontal="center" vertical="top" wrapText="1"/>
    </xf>
    <xf numFmtId="0" fontId="35" fillId="0" borderId="11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vertical="center" wrapText="1" readingOrder="1"/>
    </xf>
    <xf numFmtId="0" fontId="15" fillId="0" borderId="12" xfId="33" applyFont="1" applyFill="1" applyBorder="1" applyAlignment="1">
      <alignment horizontal="left" vertical="top" wrapText="1"/>
    </xf>
    <xf numFmtId="209" fontId="11" fillId="0" borderId="19" xfId="0" applyNumberFormat="1" applyFont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left" vertical="center"/>
    </xf>
    <xf numFmtId="0" fontId="25" fillId="0" borderId="12" xfId="0" applyNumberFormat="1" applyFont="1" applyFill="1" applyBorder="1" applyAlignment="1">
      <alignment horizontal="left" vertical="center" wrapText="1" readingOrder="1"/>
    </xf>
    <xf numFmtId="49" fontId="30" fillId="0" borderId="12" xfId="0" applyNumberFormat="1" applyFont="1" applyFill="1" applyBorder="1" applyAlignment="1">
      <alignment horizontal="left" vertical="center" wrapText="1"/>
    </xf>
    <xf numFmtId="49" fontId="20" fillId="0" borderId="12" xfId="0" applyNumberFormat="1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49" fontId="15" fillId="0" borderId="16" xfId="0" applyNumberFormat="1" applyFont="1" applyFill="1" applyBorder="1" applyAlignment="1">
      <alignment horizontal="left" vertical="top" wrapText="1" readingOrder="1"/>
    </xf>
    <xf numFmtId="0" fontId="16" fillId="34" borderId="11" xfId="0" applyFont="1" applyFill="1" applyBorder="1" applyAlignment="1">
      <alignment vertical="center"/>
    </xf>
    <xf numFmtId="49" fontId="16" fillId="34" borderId="12" xfId="0" applyNumberFormat="1" applyFont="1" applyFill="1" applyBorder="1" applyAlignment="1">
      <alignment horizontal="center" vertical="center"/>
    </xf>
    <xf numFmtId="209" fontId="13" fillId="0" borderId="0" xfId="0" applyNumberFormat="1" applyFont="1" applyFill="1" applyBorder="1" applyAlignment="1">
      <alignment vertical="center" wrapText="1"/>
    </xf>
    <xf numFmtId="0" fontId="15" fillId="0" borderId="16" xfId="0" applyNumberFormat="1" applyFont="1" applyFill="1" applyBorder="1" applyAlignment="1">
      <alignment horizontal="left" vertical="center" wrapText="1" indent="1"/>
    </xf>
    <xf numFmtId="49" fontId="15" fillId="0" borderId="16" xfId="0" applyNumberFormat="1" applyFont="1" applyFill="1" applyBorder="1" applyAlignment="1">
      <alignment horizontal="center" vertical="center"/>
    </xf>
    <xf numFmtId="2" fontId="11" fillId="0" borderId="16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209" fontId="15" fillId="0" borderId="16" xfId="0" applyNumberFormat="1" applyFont="1" applyBorder="1" applyAlignment="1">
      <alignment horizontal="center" vertical="center"/>
    </xf>
    <xf numFmtId="209" fontId="15" fillId="0" borderId="17" xfId="0" applyNumberFormat="1" applyFont="1" applyBorder="1" applyAlignment="1">
      <alignment horizontal="center" vertical="center"/>
    </xf>
    <xf numFmtId="223" fontId="11" fillId="0" borderId="12" xfId="61" applyNumberFormat="1" applyFont="1" applyFill="1" applyBorder="1" applyAlignment="1">
      <alignment vertical="center" wrapText="1"/>
    </xf>
    <xf numFmtId="49" fontId="18" fillId="0" borderId="0" xfId="0" applyNumberFormat="1" applyFont="1" applyAlignment="1">
      <alignment horizontal="center" vertical="center"/>
    </xf>
    <xf numFmtId="49" fontId="11" fillId="0" borderId="14" xfId="0" applyNumberFormat="1" applyFont="1" applyFill="1" applyBorder="1" applyAlignment="1">
      <alignment horizontal="right" wrapText="1"/>
    </xf>
    <xf numFmtId="49" fontId="11" fillId="0" borderId="12" xfId="0" applyNumberFormat="1" applyFont="1" applyFill="1" applyBorder="1" applyAlignment="1">
      <alignment horizontal="right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20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49" fontId="17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/>
    </xf>
    <xf numFmtId="49" fontId="11" fillId="0" borderId="2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203" fontId="18" fillId="0" borderId="14" xfId="0" applyNumberFormat="1" applyFont="1" applyFill="1" applyBorder="1" applyAlignment="1">
      <alignment horizontal="center" vertical="center" wrapText="1"/>
    </xf>
    <xf numFmtId="203" fontId="18" fillId="0" borderId="1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/>
    </xf>
    <xf numFmtId="0" fontId="11" fillId="0" borderId="14" xfId="0" applyNumberFormat="1" applyFont="1" applyFill="1" applyBorder="1" applyAlignment="1">
      <alignment horizontal="center" vertical="center" wrapText="1" readingOrder="1"/>
    </xf>
    <xf numFmtId="0" fontId="11" fillId="0" borderId="12" xfId="0" applyNumberFormat="1" applyFont="1" applyFill="1" applyBorder="1" applyAlignment="1">
      <alignment horizontal="center" vertical="center" wrapText="1" readingOrder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right"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49" fontId="38" fillId="0" borderId="0" xfId="0" applyNumberFormat="1" applyFont="1" applyFill="1" applyBorder="1" applyAlignment="1">
      <alignment horizontal="right" vertical="center"/>
    </xf>
    <xf numFmtId="0" fontId="18" fillId="0" borderId="14" xfId="0" applyFont="1" applyFill="1" applyBorder="1" applyAlignment="1">
      <alignment horizontal="center" vertical="center" textRotation="90" wrapText="1"/>
    </xf>
    <xf numFmtId="0" fontId="18" fillId="0" borderId="12" xfId="0" applyFont="1" applyFill="1" applyBorder="1" applyAlignment="1">
      <alignment horizontal="center" vertical="center" textRotation="90" wrapText="1"/>
    </xf>
    <xf numFmtId="203" fontId="18" fillId="0" borderId="14" xfId="0" applyNumberFormat="1" applyFont="1" applyFill="1" applyBorder="1" applyAlignment="1">
      <alignment horizontal="center" vertical="center" textRotation="90" wrapText="1"/>
    </xf>
    <xf numFmtId="203" fontId="18" fillId="0" borderId="12" xfId="0" applyNumberFormat="1" applyFont="1" applyFill="1" applyBorder="1" applyAlignment="1">
      <alignment horizontal="center" vertical="center" textRotation="90" wrapText="1"/>
    </xf>
    <xf numFmtId="0" fontId="16" fillId="0" borderId="0" xfId="0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top" wrapText="1" readingOrder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left_arm10_BordWW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I7" sqref="I7"/>
    </sheetView>
  </sheetViews>
  <sheetFormatPr defaultColWidth="9.140625" defaultRowHeight="12.75"/>
  <cols>
    <col min="1" max="1" width="6.57421875" style="70" customWidth="1"/>
    <col min="2" max="2" width="51.421875" style="70" customWidth="1"/>
    <col min="3" max="3" width="9.8515625" style="70" customWidth="1"/>
    <col min="4" max="4" width="11.57421875" style="81" customWidth="1"/>
    <col min="5" max="5" width="12.140625" style="83" customWidth="1"/>
    <col min="6" max="6" width="11.140625" style="70" customWidth="1"/>
    <col min="7" max="7" width="9.140625" style="70" customWidth="1"/>
    <col min="8" max="8" width="11.7109375" style="70" bestFit="1" customWidth="1"/>
    <col min="9" max="9" width="14.140625" style="70" customWidth="1"/>
    <col min="10" max="10" width="11.28125" style="70" customWidth="1"/>
    <col min="11" max="11" width="14.57421875" style="70" customWidth="1"/>
    <col min="12" max="13" width="9.140625" style="70" customWidth="1"/>
    <col min="14" max="14" width="12.28125" style="70" customWidth="1"/>
    <col min="15" max="16384" width="9.140625" style="70" customWidth="1"/>
  </cols>
  <sheetData>
    <row r="1" spans="3:6" ht="14.25">
      <c r="C1" s="222" t="s">
        <v>72</v>
      </c>
      <c r="D1" s="222"/>
      <c r="E1" s="222"/>
      <c r="F1" s="222"/>
    </row>
    <row r="2" spans="3:6" ht="14.25">
      <c r="C2" s="222" t="s">
        <v>76</v>
      </c>
      <c r="D2" s="222"/>
      <c r="E2" s="222"/>
      <c r="F2" s="222"/>
    </row>
    <row r="3" spans="3:6" ht="14.25">
      <c r="C3" s="222" t="s">
        <v>202</v>
      </c>
      <c r="D3" s="222"/>
      <c r="E3" s="222"/>
      <c r="F3" s="222"/>
    </row>
    <row r="4" spans="1:6" s="66" customFormat="1" ht="20.25">
      <c r="A4" s="230" t="s">
        <v>9</v>
      </c>
      <c r="B4" s="230"/>
      <c r="C4" s="230"/>
      <c r="D4" s="230"/>
      <c r="E4" s="230"/>
      <c r="F4" s="230"/>
    </row>
    <row r="5" spans="1:8" s="67" customFormat="1" ht="35.25" customHeight="1">
      <c r="A5" s="228" t="s">
        <v>118</v>
      </c>
      <c r="B5" s="228"/>
      <c r="C5" s="228"/>
      <c r="D5" s="228"/>
      <c r="E5" s="228"/>
      <c r="F5" s="228"/>
      <c r="G5" s="228"/>
      <c r="H5" s="228"/>
    </row>
    <row r="6" spans="1:6" ht="14.25" thickBot="1">
      <c r="A6" s="68"/>
      <c r="B6" s="68"/>
      <c r="C6" s="68"/>
      <c r="D6" s="82"/>
      <c r="F6" s="71" t="s">
        <v>10</v>
      </c>
    </row>
    <row r="7" spans="1:6" s="72" customFormat="1" ht="98.25" customHeight="1">
      <c r="A7" s="231" t="s">
        <v>11</v>
      </c>
      <c r="B7" s="233" t="s">
        <v>12</v>
      </c>
      <c r="C7" s="233" t="s">
        <v>13</v>
      </c>
      <c r="D7" s="223" t="s">
        <v>37</v>
      </c>
      <c r="E7" s="225" t="s">
        <v>75</v>
      </c>
      <c r="F7" s="226"/>
    </row>
    <row r="8" spans="1:6" s="72" customFormat="1" ht="52.5" customHeight="1">
      <c r="A8" s="232"/>
      <c r="B8" s="234"/>
      <c r="C8" s="234"/>
      <c r="D8" s="224"/>
      <c r="E8" s="64" t="s">
        <v>38</v>
      </c>
      <c r="F8" s="89" t="s">
        <v>39</v>
      </c>
    </row>
    <row r="9" spans="1:6" s="73" customFormat="1" ht="14.25">
      <c r="A9" s="120" t="s">
        <v>2</v>
      </c>
      <c r="B9" s="64">
        <v>2</v>
      </c>
      <c r="C9" s="77">
        <v>3</v>
      </c>
      <c r="D9" s="131">
        <v>4</v>
      </c>
      <c r="E9" s="77">
        <v>5</v>
      </c>
      <c r="F9" s="89">
        <v>6</v>
      </c>
    </row>
    <row r="10" spans="1:14" s="74" customFormat="1" ht="31.5">
      <c r="A10" s="133">
        <v>1000</v>
      </c>
      <c r="B10" s="132" t="s">
        <v>29</v>
      </c>
      <c r="C10" s="65"/>
      <c r="D10" s="190">
        <f>E10+F10</f>
        <v>265963.6</v>
      </c>
      <c r="E10" s="190">
        <f>E12+E23</f>
        <v>191478.59999999998</v>
      </c>
      <c r="F10" s="160">
        <f>F12+F23</f>
        <v>74485</v>
      </c>
      <c r="H10" s="182"/>
      <c r="I10" s="182"/>
      <c r="J10" s="182"/>
      <c r="K10" s="182"/>
      <c r="N10" s="182"/>
    </row>
    <row r="11" spans="1:9" s="69" customFormat="1" ht="14.25">
      <c r="A11" s="61"/>
      <c r="B11" s="60" t="s">
        <v>14</v>
      </c>
      <c r="C11" s="65"/>
      <c r="D11" s="190"/>
      <c r="E11" s="190"/>
      <c r="F11" s="75"/>
      <c r="I11" s="184"/>
    </row>
    <row r="12" spans="1:11" s="69" customFormat="1" ht="16.5">
      <c r="A12" s="63">
        <v>1200</v>
      </c>
      <c r="B12" s="76" t="s">
        <v>138</v>
      </c>
      <c r="C12" s="65"/>
      <c r="D12" s="190">
        <f>E12+F12</f>
        <v>225847.3</v>
      </c>
      <c r="E12" s="123">
        <f>E14</f>
        <v>191362.3</v>
      </c>
      <c r="F12" s="193" t="str">
        <f>F19</f>
        <v>34485,0</v>
      </c>
      <c r="H12" s="184"/>
      <c r="I12" s="184"/>
      <c r="J12" s="184"/>
      <c r="K12" s="184"/>
    </row>
    <row r="13" spans="1:10" s="69" customFormat="1" ht="14.25">
      <c r="A13" s="61"/>
      <c r="B13" s="78" t="s">
        <v>15</v>
      </c>
      <c r="C13" s="65"/>
      <c r="D13" s="190"/>
      <c r="E13" s="123"/>
      <c r="F13" s="75"/>
      <c r="H13" s="184"/>
      <c r="I13" s="184"/>
      <c r="J13" s="184"/>
    </row>
    <row r="14" spans="1:6" s="69" customFormat="1" ht="42.75">
      <c r="A14" s="63">
        <v>1250</v>
      </c>
      <c r="B14" s="79" t="s">
        <v>139</v>
      </c>
      <c r="C14" s="65"/>
      <c r="D14" s="190">
        <f>E14</f>
        <v>191362.3</v>
      </c>
      <c r="E14" s="190">
        <f>E16</f>
        <v>191362.3</v>
      </c>
      <c r="F14" s="75"/>
    </row>
    <row r="15" spans="1:6" s="69" customFormat="1" ht="14.25">
      <c r="A15" s="61"/>
      <c r="B15" s="78" t="s">
        <v>56</v>
      </c>
      <c r="C15" s="65"/>
      <c r="D15" s="123"/>
      <c r="E15" s="123"/>
      <c r="F15" s="75"/>
    </row>
    <row r="16" spans="1:6" s="69" customFormat="1" ht="27">
      <c r="A16" s="62" t="s">
        <v>140</v>
      </c>
      <c r="B16" s="78" t="s">
        <v>141</v>
      </c>
      <c r="C16" s="65"/>
      <c r="D16" s="121">
        <f>E16</f>
        <v>191362.3</v>
      </c>
      <c r="E16" s="123">
        <f>E18</f>
        <v>191362.3</v>
      </c>
      <c r="F16" s="75"/>
    </row>
    <row r="17" spans="1:6" s="69" customFormat="1" ht="14.25">
      <c r="A17" s="62"/>
      <c r="B17" s="191" t="s">
        <v>15</v>
      </c>
      <c r="C17" s="65"/>
      <c r="D17" s="88"/>
      <c r="E17" s="190"/>
      <c r="F17" s="75"/>
    </row>
    <row r="18" spans="1:6" s="69" customFormat="1" ht="27">
      <c r="A18" s="62" t="s">
        <v>142</v>
      </c>
      <c r="B18" s="192" t="s">
        <v>143</v>
      </c>
      <c r="C18" s="65"/>
      <c r="D18" s="122">
        <f>E18</f>
        <v>191362.3</v>
      </c>
      <c r="E18" s="123">
        <v>191362.3</v>
      </c>
      <c r="F18" s="89"/>
    </row>
    <row r="19" spans="1:6" s="69" customFormat="1" ht="42.75">
      <c r="A19" s="63">
        <v>1260</v>
      </c>
      <c r="B19" s="79" t="s">
        <v>172</v>
      </c>
      <c r="C19" s="77">
        <v>7332</v>
      </c>
      <c r="D19" s="122" t="str">
        <f>F19</f>
        <v>34485,0</v>
      </c>
      <c r="E19" s="122"/>
      <c r="F19" s="193" t="str">
        <f>F22</f>
        <v>34485,0</v>
      </c>
    </row>
    <row r="20" spans="1:6" s="69" customFormat="1" ht="14.25">
      <c r="A20" s="61"/>
      <c r="B20" s="78" t="s">
        <v>173</v>
      </c>
      <c r="C20" s="60"/>
      <c r="D20" s="122"/>
      <c r="E20" s="123"/>
      <c r="F20" s="89"/>
    </row>
    <row r="21" spans="1:6" s="69" customFormat="1" ht="14.25">
      <c r="A21" s="61"/>
      <c r="B21" s="78" t="s">
        <v>15</v>
      </c>
      <c r="C21" s="60"/>
      <c r="D21" s="122"/>
      <c r="E21" s="123"/>
      <c r="F21" s="89"/>
    </row>
    <row r="22" spans="1:6" s="69" customFormat="1" ht="40.5">
      <c r="A22" s="62" t="s">
        <v>174</v>
      </c>
      <c r="B22" s="195" t="s">
        <v>175</v>
      </c>
      <c r="C22" s="65"/>
      <c r="D22" s="122" t="str">
        <f>F22</f>
        <v>34485,0</v>
      </c>
      <c r="E22" s="123"/>
      <c r="F22" s="89" t="s">
        <v>176</v>
      </c>
    </row>
    <row r="23" spans="1:6" s="69" customFormat="1" ht="14.25">
      <c r="A23" s="63">
        <v>1300</v>
      </c>
      <c r="B23" s="79" t="s">
        <v>27</v>
      </c>
      <c r="C23" s="77">
        <v>7400</v>
      </c>
      <c r="D23" s="122">
        <f>E23+F23</f>
        <v>40116.3</v>
      </c>
      <c r="E23" s="122">
        <f>E25</f>
        <v>116.3</v>
      </c>
      <c r="F23" s="193" t="str">
        <f>F29</f>
        <v>40000,0</v>
      </c>
    </row>
    <row r="24" spans="1:6" s="69" customFormat="1" ht="14.25">
      <c r="A24" s="61"/>
      <c r="B24" s="78" t="s">
        <v>15</v>
      </c>
      <c r="C24" s="60"/>
      <c r="D24" s="122"/>
      <c r="E24" s="123"/>
      <c r="F24" s="89"/>
    </row>
    <row r="25" spans="1:6" s="69" customFormat="1" ht="42.75">
      <c r="A25" s="63">
        <v>1340</v>
      </c>
      <c r="B25" s="79" t="s">
        <v>158</v>
      </c>
      <c r="C25" s="77">
        <v>7421</v>
      </c>
      <c r="D25" s="122">
        <f>E25</f>
        <v>116.3</v>
      </c>
      <c r="E25" s="123">
        <f>E28</f>
        <v>116.3</v>
      </c>
      <c r="F25" s="89"/>
    </row>
    <row r="26" spans="1:6" s="69" customFormat="1" ht="14.25">
      <c r="A26" s="61"/>
      <c r="B26" s="78" t="s">
        <v>159</v>
      </c>
      <c r="C26" s="60"/>
      <c r="D26" s="122"/>
      <c r="E26" s="123"/>
      <c r="F26" s="89"/>
    </row>
    <row r="27" spans="1:6" s="69" customFormat="1" ht="14.25">
      <c r="A27" s="61"/>
      <c r="B27" s="78" t="s">
        <v>15</v>
      </c>
      <c r="C27" s="60"/>
      <c r="D27" s="122"/>
      <c r="E27" s="123"/>
      <c r="F27" s="89"/>
    </row>
    <row r="28" spans="1:6" s="69" customFormat="1" ht="54">
      <c r="A28" s="62" t="s">
        <v>160</v>
      </c>
      <c r="B28" s="195" t="s">
        <v>161</v>
      </c>
      <c r="C28" s="60"/>
      <c r="D28" s="122">
        <f>E28</f>
        <v>116.3</v>
      </c>
      <c r="E28" s="123">
        <v>116.3</v>
      </c>
      <c r="F28" s="89"/>
    </row>
    <row r="29" spans="1:6" s="69" customFormat="1" ht="14.25">
      <c r="A29" s="63">
        <v>1380</v>
      </c>
      <c r="B29" s="79" t="s">
        <v>122</v>
      </c>
      <c r="C29" s="77">
        <v>7442</v>
      </c>
      <c r="D29" s="122" t="str">
        <f>F29</f>
        <v>40000,0</v>
      </c>
      <c r="E29" s="123"/>
      <c r="F29" s="193" t="str">
        <f>F31</f>
        <v>40000,0</v>
      </c>
    </row>
    <row r="30" spans="1:6" s="69" customFormat="1" ht="14.25">
      <c r="A30" s="61"/>
      <c r="B30" s="78" t="s">
        <v>15</v>
      </c>
      <c r="C30" s="60"/>
      <c r="D30" s="122"/>
      <c r="E30" s="123"/>
      <c r="F30" s="89"/>
    </row>
    <row r="31" spans="1:6" s="69" customFormat="1" ht="129" customHeight="1" thickBot="1">
      <c r="A31" s="162" t="s">
        <v>179</v>
      </c>
      <c r="B31" s="215" t="s">
        <v>180</v>
      </c>
      <c r="C31" s="216"/>
      <c r="D31" s="217" t="str">
        <f>F31</f>
        <v>40000,0</v>
      </c>
      <c r="E31" s="176"/>
      <c r="F31" s="218" t="s">
        <v>181</v>
      </c>
    </row>
    <row r="32" spans="1:6" ht="10.5" customHeight="1">
      <c r="A32" s="126"/>
      <c r="B32" s="127"/>
      <c r="C32" s="125"/>
      <c r="D32" s="128"/>
      <c r="E32" s="129"/>
      <c r="F32" s="126"/>
    </row>
    <row r="33" spans="1:7" ht="18" customHeight="1">
      <c r="A33" s="227" t="s">
        <v>116</v>
      </c>
      <c r="B33" s="227"/>
      <c r="C33" s="227"/>
      <c r="D33" s="227"/>
      <c r="E33" s="227"/>
      <c r="F33" s="227"/>
      <c r="G33" s="227"/>
    </row>
    <row r="34" spans="1:6" ht="19.5" customHeight="1">
      <c r="A34" s="126"/>
      <c r="B34" s="127"/>
      <c r="C34" s="125"/>
      <c r="D34" s="128"/>
      <c r="E34" s="129"/>
      <c r="F34" s="126"/>
    </row>
    <row r="35" ht="100.5" customHeight="1" hidden="1"/>
    <row r="36" ht="100.5" customHeight="1"/>
    <row r="37" ht="100.5" customHeight="1"/>
    <row r="38" ht="100.5" customHeight="1"/>
    <row r="39" ht="100.5" customHeight="1"/>
    <row r="40" ht="354.75" customHeight="1"/>
    <row r="41" spans="1:5" ht="42.75" customHeight="1">
      <c r="A41" s="229" t="s">
        <v>28</v>
      </c>
      <c r="B41" s="229"/>
      <c r="C41" s="229"/>
      <c r="D41" s="229"/>
      <c r="E41" s="229"/>
    </row>
    <row r="42" spans="1:3" ht="16.5">
      <c r="A42" s="80"/>
      <c r="B42" s="66"/>
      <c r="C42" s="66"/>
    </row>
  </sheetData>
  <sheetProtection/>
  <mergeCells count="12">
    <mergeCell ref="A41:E41"/>
    <mergeCell ref="A4:F4"/>
    <mergeCell ref="A7:A8"/>
    <mergeCell ref="B7:B8"/>
    <mergeCell ref="C7:C8"/>
    <mergeCell ref="C1:F1"/>
    <mergeCell ref="C2:F2"/>
    <mergeCell ref="C3:F3"/>
    <mergeCell ref="D7:D8"/>
    <mergeCell ref="E7:F7"/>
    <mergeCell ref="A33:G33"/>
    <mergeCell ref="A5:H5"/>
  </mergeCells>
  <printOptions/>
  <pageMargins left="0.24" right="0.24" top="0.25" bottom="0.38" header="0.17" footer="0.1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1">
      <selection activeCell="J8" sqref="J8:M10"/>
    </sheetView>
  </sheetViews>
  <sheetFormatPr defaultColWidth="9.140625" defaultRowHeight="12.75"/>
  <cols>
    <col min="1" max="1" width="5.140625" style="20" customWidth="1"/>
    <col min="2" max="2" width="5.421875" style="38" customWidth="1"/>
    <col min="3" max="3" width="5.421875" style="39" customWidth="1"/>
    <col min="4" max="4" width="5.7109375" style="40" customWidth="1"/>
    <col min="5" max="5" width="46.421875" style="34" customWidth="1"/>
    <col min="6" max="6" width="16.57421875" style="85" customWidth="1"/>
    <col min="7" max="7" width="12.57421875" style="86" customWidth="1"/>
    <col min="8" max="8" width="11.57421875" style="85" customWidth="1"/>
    <col min="9" max="9" width="9.140625" style="19" customWidth="1"/>
    <col min="10" max="10" width="12.8515625" style="19" customWidth="1"/>
    <col min="11" max="11" width="12.7109375" style="19" bestFit="1" customWidth="1"/>
    <col min="12" max="12" width="12.140625" style="19" customWidth="1"/>
    <col min="13" max="13" width="18.140625" style="19" customWidth="1"/>
    <col min="14" max="14" width="11.7109375" style="19" bestFit="1" customWidth="1"/>
    <col min="15" max="16384" width="9.140625" style="19" customWidth="1"/>
  </cols>
  <sheetData>
    <row r="1" spans="6:8" ht="17.25">
      <c r="F1" s="246" t="s">
        <v>73</v>
      </c>
      <c r="G1" s="246"/>
      <c r="H1" s="246"/>
    </row>
    <row r="2" spans="5:8" ht="17.25">
      <c r="E2" s="244" t="s">
        <v>76</v>
      </c>
      <c r="F2" s="244"/>
      <c r="G2" s="244"/>
      <c r="H2" s="244"/>
    </row>
    <row r="3" spans="5:8" ht="17.25">
      <c r="E3" s="222" t="s">
        <v>203</v>
      </c>
      <c r="F3" s="222"/>
      <c r="G3" s="222"/>
      <c r="H3" s="222"/>
    </row>
    <row r="4" spans="1:8" ht="20.25">
      <c r="A4" s="247" t="s">
        <v>42</v>
      </c>
      <c r="B4" s="247"/>
      <c r="C4" s="247"/>
      <c r="D4" s="247"/>
      <c r="E4" s="247"/>
      <c r="F4" s="247"/>
      <c r="G4" s="247"/>
      <c r="H4" s="247"/>
    </row>
    <row r="5" spans="1:8" ht="36" customHeight="1">
      <c r="A5" s="248" t="s">
        <v>119</v>
      </c>
      <c r="B5" s="248"/>
      <c r="C5" s="248"/>
      <c r="D5" s="248"/>
      <c r="E5" s="248"/>
      <c r="F5" s="248"/>
      <c r="G5" s="248"/>
      <c r="H5" s="248"/>
    </row>
    <row r="6" spans="2:8" ht="18" thickBot="1">
      <c r="B6" s="21"/>
      <c r="C6" s="22"/>
      <c r="D6" s="22"/>
      <c r="E6" s="23"/>
      <c r="F6" s="239" t="s">
        <v>114</v>
      </c>
      <c r="G6" s="239"/>
      <c r="H6" s="239"/>
    </row>
    <row r="7" spans="1:8" s="24" customFormat="1" ht="77.25" customHeight="1">
      <c r="A7" s="249" t="s">
        <v>43</v>
      </c>
      <c r="B7" s="235" t="s">
        <v>44</v>
      </c>
      <c r="C7" s="237" t="s">
        <v>45</v>
      </c>
      <c r="D7" s="237" t="s">
        <v>46</v>
      </c>
      <c r="E7" s="240" t="s">
        <v>47</v>
      </c>
      <c r="F7" s="242" t="s">
        <v>48</v>
      </c>
      <c r="G7" s="225" t="s">
        <v>75</v>
      </c>
      <c r="H7" s="226"/>
    </row>
    <row r="8" spans="1:12" s="25" customFormat="1" ht="39" customHeight="1">
      <c r="A8" s="250"/>
      <c r="B8" s="236"/>
      <c r="C8" s="238"/>
      <c r="D8" s="238"/>
      <c r="E8" s="241"/>
      <c r="F8" s="243"/>
      <c r="G8" s="64" t="s">
        <v>38</v>
      </c>
      <c r="H8" s="90" t="s">
        <v>39</v>
      </c>
      <c r="J8" s="214"/>
      <c r="K8" s="214"/>
      <c r="L8" s="214"/>
    </row>
    <row r="9" spans="1:8" s="26" customFormat="1" ht="17.25">
      <c r="A9" s="101" t="s">
        <v>2</v>
      </c>
      <c r="B9" s="93" t="s">
        <v>3</v>
      </c>
      <c r="C9" s="93" t="s">
        <v>68</v>
      </c>
      <c r="D9" s="93" t="s">
        <v>50</v>
      </c>
      <c r="E9" s="93" t="s">
        <v>51</v>
      </c>
      <c r="F9" s="64" t="s">
        <v>52</v>
      </c>
      <c r="G9" s="64" t="s">
        <v>53</v>
      </c>
      <c r="H9" s="89" t="s">
        <v>54</v>
      </c>
    </row>
    <row r="10" spans="1:14" s="27" customFormat="1" ht="52.5" customHeight="1">
      <c r="A10" s="102">
        <v>2000</v>
      </c>
      <c r="B10" s="94" t="s">
        <v>32</v>
      </c>
      <c r="C10" s="95" t="s">
        <v>33</v>
      </c>
      <c r="D10" s="96" t="s">
        <v>33</v>
      </c>
      <c r="E10" s="97" t="s">
        <v>25</v>
      </c>
      <c r="F10" s="123">
        <f>F11+F23+F28+F33+F40+F45+F53+F57</f>
        <v>265963.6</v>
      </c>
      <c r="G10" s="123">
        <f>G11+G28+G40+G45+G53+G57</f>
        <v>191478.6</v>
      </c>
      <c r="H10" s="130">
        <f>H11+H23+H28+H33+H40+H45+H53+H57</f>
        <v>74485</v>
      </c>
      <c r="J10" s="172"/>
      <c r="K10" s="172"/>
      <c r="L10" s="172"/>
      <c r="M10" s="182"/>
      <c r="N10" s="175"/>
    </row>
    <row r="11" spans="1:14" s="27" customFormat="1" ht="46.5">
      <c r="A11" s="31">
        <v>2100</v>
      </c>
      <c r="B11" s="29" t="s">
        <v>4</v>
      </c>
      <c r="C11" s="29" t="s">
        <v>1</v>
      </c>
      <c r="D11" s="29" t="s">
        <v>1</v>
      </c>
      <c r="E11" s="134" t="s">
        <v>78</v>
      </c>
      <c r="F11" s="123">
        <f>G11+H11</f>
        <v>37431.7</v>
      </c>
      <c r="G11" s="123">
        <f>G13+G16+G20</f>
        <v>18616.3</v>
      </c>
      <c r="H11" s="130">
        <f>H16</f>
        <v>18815.4</v>
      </c>
      <c r="J11" s="172"/>
      <c r="K11" s="172"/>
      <c r="L11" s="172"/>
      <c r="M11" s="175"/>
      <c r="N11" s="175"/>
    </row>
    <row r="12" spans="1:8" s="27" customFormat="1" ht="17.25">
      <c r="A12" s="28"/>
      <c r="B12" s="29"/>
      <c r="C12" s="29"/>
      <c r="D12" s="29"/>
      <c r="E12" s="98" t="s">
        <v>55</v>
      </c>
      <c r="F12" s="123"/>
      <c r="G12" s="123"/>
      <c r="H12" s="130"/>
    </row>
    <row r="13" spans="1:8" s="27" customFormat="1" ht="40.5">
      <c r="A13" s="28">
        <v>2110</v>
      </c>
      <c r="B13" s="29" t="s">
        <v>4</v>
      </c>
      <c r="C13" s="29" t="s">
        <v>2</v>
      </c>
      <c r="D13" s="29" t="s">
        <v>1</v>
      </c>
      <c r="E13" s="99" t="s">
        <v>205</v>
      </c>
      <c r="F13" s="123">
        <f>G13</f>
        <v>3000</v>
      </c>
      <c r="G13" s="123">
        <f>G15</f>
        <v>3000</v>
      </c>
      <c r="H13" s="130"/>
    </row>
    <row r="14" spans="1:8" s="27" customFormat="1" ht="17.25">
      <c r="A14" s="28"/>
      <c r="B14" s="29"/>
      <c r="C14" s="29"/>
      <c r="D14" s="29"/>
      <c r="E14" s="98" t="s">
        <v>56</v>
      </c>
      <c r="F14" s="123"/>
      <c r="G14" s="123"/>
      <c r="H14" s="130"/>
    </row>
    <row r="15" spans="1:8" s="27" customFormat="1" ht="27">
      <c r="A15" s="28">
        <v>2111</v>
      </c>
      <c r="B15" s="30" t="s">
        <v>4</v>
      </c>
      <c r="C15" s="30" t="s">
        <v>2</v>
      </c>
      <c r="D15" s="30" t="s">
        <v>2</v>
      </c>
      <c r="E15" s="98" t="s">
        <v>216</v>
      </c>
      <c r="F15" s="123">
        <f>G15</f>
        <v>3000</v>
      </c>
      <c r="G15" s="123">
        <v>3000</v>
      </c>
      <c r="H15" s="130"/>
    </row>
    <row r="16" spans="1:8" s="27" customFormat="1" ht="17.25">
      <c r="A16" s="28">
        <v>2130</v>
      </c>
      <c r="B16" s="29" t="s">
        <v>4</v>
      </c>
      <c r="C16" s="29" t="s">
        <v>68</v>
      </c>
      <c r="D16" s="29" t="s">
        <v>1</v>
      </c>
      <c r="E16" s="99" t="s">
        <v>79</v>
      </c>
      <c r="F16" s="123">
        <f>G16+H16</f>
        <v>33931.7</v>
      </c>
      <c r="G16" s="123">
        <f>G18+G19</f>
        <v>15116.3</v>
      </c>
      <c r="H16" s="130">
        <f>H18+H19</f>
        <v>18815.4</v>
      </c>
    </row>
    <row r="17" spans="1:8" s="27" customFormat="1" ht="17.25">
      <c r="A17" s="28"/>
      <c r="B17" s="29"/>
      <c r="C17" s="29"/>
      <c r="D17" s="29"/>
      <c r="E17" s="98" t="s">
        <v>56</v>
      </c>
      <c r="F17" s="123"/>
      <c r="G17" s="123"/>
      <c r="H17" s="130"/>
    </row>
    <row r="18" spans="1:12" s="27" customFormat="1" ht="17.25">
      <c r="A18" s="28">
        <v>2133</v>
      </c>
      <c r="B18" s="29" t="s">
        <v>4</v>
      </c>
      <c r="C18" s="29" t="s">
        <v>68</v>
      </c>
      <c r="D18" s="29" t="s">
        <v>2</v>
      </c>
      <c r="E18" s="98" t="s">
        <v>80</v>
      </c>
      <c r="F18" s="123">
        <f>G18</f>
        <v>116.3</v>
      </c>
      <c r="G18" s="123">
        <v>116.3</v>
      </c>
      <c r="H18" s="130">
        <v>18815.4</v>
      </c>
      <c r="J18" s="172"/>
      <c r="K18" s="172"/>
      <c r="L18" s="172"/>
    </row>
    <row r="19" spans="1:8" s="27" customFormat="1" ht="17.25">
      <c r="A19" s="28">
        <v>2133</v>
      </c>
      <c r="B19" s="30" t="s">
        <v>4</v>
      </c>
      <c r="C19" s="30" t="s">
        <v>68</v>
      </c>
      <c r="D19" s="30" t="s">
        <v>68</v>
      </c>
      <c r="E19" s="98" t="s">
        <v>166</v>
      </c>
      <c r="F19" s="123">
        <f>G19+H19</f>
        <v>15000</v>
      </c>
      <c r="G19" s="123">
        <v>15000</v>
      </c>
      <c r="H19" s="205"/>
    </row>
    <row r="20" spans="1:8" s="27" customFormat="1" ht="27">
      <c r="A20" s="28">
        <v>2160</v>
      </c>
      <c r="B20" s="29" t="s">
        <v>4</v>
      </c>
      <c r="C20" s="29" t="s">
        <v>52</v>
      </c>
      <c r="D20" s="29" t="s">
        <v>1</v>
      </c>
      <c r="E20" s="99" t="s">
        <v>210</v>
      </c>
      <c r="F20" s="123">
        <f>G20</f>
        <v>500</v>
      </c>
      <c r="G20" s="123">
        <f>G22</f>
        <v>500</v>
      </c>
      <c r="H20" s="205"/>
    </row>
    <row r="21" spans="1:8" s="27" customFormat="1" ht="17.25">
      <c r="A21" s="28"/>
      <c r="B21" s="29"/>
      <c r="C21" s="29"/>
      <c r="D21" s="29"/>
      <c r="E21" s="98" t="s">
        <v>56</v>
      </c>
      <c r="F21" s="123"/>
      <c r="G21" s="123"/>
      <c r="H21" s="205"/>
    </row>
    <row r="22" spans="1:8" s="27" customFormat="1" ht="27">
      <c r="A22" s="212">
        <v>2161</v>
      </c>
      <c r="B22" s="213" t="s">
        <v>4</v>
      </c>
      <c r="C22" s="213" t="s">
        <v>52</v>
      </c>
      <c r="D22" s="213" t="s">
        <v>2</v>
      </c>
      <c r="E22" s="98" t="s">
        <v>211</v>
      </c>
      <c r="F22" s="123">
        <f>G22</f>
        <v>500</v>
      </c>
      <c r="G22" s="123">
        <v>500</v>
      </c>
      <c r="H22" s="205"/>
    </row>
    <row r="23" spans="1:8" s="27" customFormat="1" ht="33">
      <c r="A23" s="31">
        <v>2400</v>
      </c>
      <c r="B23" s="29" t="s">
        <v>183</v>
      </c>
      <c r="C23" s="29" t="s">
        <v>1</v>
      </c>
      <c r="D23" s="29" t="s">
        <v>1</v>
      </c>
      <c r="E23" s="134" t="s">
        <v>184</v>
      </c>
      <c r="F23" s="123">
        <f>H23</f>
        <v>-16430</v>
      </c>
      <c r="G23" s="123"/>
      <c r="H23" s="205">
        <f>H25</f>
        <v>-16430</v>
      </c>
    </row>
    <row r="24" spans="1:8" s="27" customFormat="1" ht="17.25">
      <c r="A24" s="28"/>
      <c r="B24" s="29"/>
      <c r="C24" s="29"/>
      <c r="D24" s="29"/>
      <c r="E24" s="98" t="s">
        <v>55</v>
      </c>
      <c r="F24" s="123"/>
      <c r="G24" s="123"/>
      <c r="H24" s="205"/>
    </row>
    <row r="25" spans="1:8" s="27" customFormat="1" ht="17.25">
      <c r="A25" s="28">
        <v>2450</v>
      </c>
      <c r="B25" s="29" t="s">
        <v>183</v>
      </c>
      <c r="C25" s="29" t="s">
        <v>51</v>
      </c>
      <c r="D25" s="29" t="s">
        <v>1</v>
      </c>
      <c r="E25" s="99" t="s">
        <v>185</v>
      </c>
      <c r="F25" s="123">
        <f>H25</f>
        <v>-16430</v>
      </c>
      <c r="G25" s="123"/>
      <c r="H25" s="205">
        <f>H27</f>
        <v>-16430</v>
      </c>
    </row>
    <row r="26" spans="1:8" s="27" customFormat="1" ht="17.25">
      <c r="A26" s="28"/>
      <c r="B26" s="29"/>
      <c r="C26" s="29"/>
      <c r="D26" s="29"/>
      <c r="E26" s="98" t="s">
        <v>56</v>
      </c>
      <c r="F26" s="123"/>
      <c r="G26" s="123"/>
      <c r="H26" s="205"/>
    </row>
    <row r="27" spans="1:8" s="27" customFormat="1" ht="17.25">
      <c r="A27" s="28">
        <v>2451</v>
      </c>
      <c r="B27" s="30" t="s">
        <v>183</v>
      </c>
      <c r="C27" s="30" t="s">
        <v>51</v>
      </c>
      <c r="D27" s="30" t="s">
        <v>2</v>
      </c>
      <c r="E27" s="98" t="s">
        <v>186</v>
      </c>
      <c r="F27" s="123">
        <f>H27</f>
        <v>-16430</v>
      </c>
      <c r="G27" s="123"/>
      <c r="H27" s="205">
        <v>-16430</v>
      </c>
    </row>
    <row r="28" spans="1:8" s="27" customFormat="1" ht="46.5">
      <c r="A28" s="31">
        <v>2500</v>
      </c>
      <c r="B28" s="29" t="s">
        <v>5</v>
      </c>
      <c r="C28" s="29" t="s">
        <v>1</v>
      </c>
      <c r="D28" s="29" t="s">
        <v>1</v>
      </c>
      <c r="E28" s="134" t="s">
        <v>85</v>
      </c>
      <c r="F28" s="123">
        <f>G28+H28</f>
        <v>49840</v>
      </c>
      <c r="G28" s="123">
        <f>G30</f>
        <v>19640</v>
      </c>
      <c r="H28" s="130">
        <f>H30</f>
        <v>30200</v>
      </c>
    </row>
    <row r="29" spans="1:8" s="27" customFormat="1" ht="17.25">
      <c r="A29" s="28"/>
      <c r="B29" s="29"/>
      <c r="C29" s="29"/>
      <c r="D29" s="29"/>
      <c r="E29" s="98" t="s">
        <v>55</v>
      </c>
      <c r="F29" s="123"/>
      <c r="G29" s="123"/>
      <c r="H29" s="130"/>
    </row>
    <row r="30" spans="1:8" s="27" customFormat="1" ht="23.25" customHeight="1">
      <c r="A30" s="28">
        <v>2510</v>
      </c>
      <c r="B30" s="29" t="s">
        <v>5</v>
      </c>
      <c r="C30" s="29" t="s">
        <v>2</v>
      </c>
      <c r="D30" s="29" t="s">
        <v>1</v>
      </c>
      <c r="E30" s="147" t="s">
        <v>86</v>
      </c>
      <c r="F30" s="123">
        <f>G30+H30</f>
        <v>49840</v>
      </c>
      <c r="G30" s="123">
        <f>G32</f>
        <v>19640</v>
      </c>
      <c r="H30" s="130">
        <f>H32</f>
        <v>30200</v>
      </c>
    </row>
    <row r="31" spans="1:8" s="27" customFormat="1" ht="18" customHeight="1">
      <c r="A31" s="28"/>
      <c r="B31" s="29"/>
      <c r="C31" s="29"/>
      <c r="D31" s="29"/>
      <c r="E31" s="98" t="s">
        <v>56</v>
      </c>
      <c r="F31" s="123"/>
      <c r="G31" s="123"/>
      <c r="H31" s="130"/>
    </row>
    <row r="32" spans="1:8" s="27" customFormat="1" ht="17.25">
      <c r="A32" s="28">
        <v>2511</v>
      </c>
      <c r="B32" s="30" t="s">
        <v>5</v>
      </c>
      <c r="C32" s="30" t="s">
        <v>2</v>
      </c>
      <c r="D32" s="30" t="s">
        <v>2</v>
      </c>
      <c r="E32" s="98" t="s">
        <v>86</v>
      </c>
      <c r="F32" s="123">
        <f>G32+H32</f>
        <v>49840</v>
      </c>
      <c r="G32" s="123">
        <v>19640</v>
      </c>
      <c r="H32" s="130">
        <v>30200</v>
      </c>
    </row>
    <row r="33" spans="1:8" s="27" customFormat="1" ht="46.5">
      <c r="A33" s="31">
        <v>2600</v>
      </c>
      <c r="B33" s="29" t="s">
        <v>6</v>
      </c>
      <c r="C33" s="29" t="s">
        <v>1</v>
      </c>
      <c r="D33" s="29" t="s">
        <v>1</v>
      </c>
      <c r="E33" s="134" t="s">
        <v>187</v>
      </c>
      <c r="F33" s="123">
        <f>H33</f>
        <v>9305.400000000001</v>
      </c>
      <c r="G33" s="123"/>
      <c r="H33" s="130">
        <f>H35+H37</f>
        <v>9305.400000000001</v>
      </c>
    </row>
    <row r="34" spans="1:8" s="27" customFormat="1" ht="17.25">
      <c r="A34" s="28"/>
      <c r="B34" s="29"/>
      <c r="C34" s="29"/>
      <c r="D34" s="29"/>
      <c r="E34" s="98" t="s">
        <v>55</v>
      </c>
      <c r="F34" s="123"/>
      <c r="G34" s="123"/>
      <c r="H34" s="130"/>
    </row>
    <row r="35" spans="1:8" s="27" customFormat="1" ht="17.25">
      <c r="A35" s="28">
        <v>2610</v>
      </c>
      <c r="B35" s="29" t="s">
        <v>6</v>
      </c>
      <c r="C35" s="29" t="s">
        <v>2</v>
      </c>
      <c r="D35" s="29" t="s">
        <v>1</v>
      </c>
      <c r="E35" s="99" t="s">
        <v>188</v>
      </c>
      <c r="F35" s="123">
        <f>H35</f>
        <v>-9000</v>
      </c>
      <c r="G35" s="123"/>
      <c r="H35" s="130">
        <f>H36</f>
        <v>-9000</v>
      </c>
    </row>
    <row r="36" spans="1:8" s="27" customFormat="1" ht="17.25">
      <c r="A36" s="28">
        <v>2611</v>
      </c>
      <c r="B36" s="30" t="s">
        <v>6</v>
      </c>
      <c r="C36" s="30" t="s">
        <v>2</v>
      </c>
      <c r="D36" s="30" t="s">
        <v>2</v>
      </c>
      <c r="E36" s="98" t="s">
        <v>189</v>
      </c>
      <c r="F36" s="123">
        <f>H36</f>
        <v>-9000</v>
      </c>
      <c r="G36" s="123"/>
      <c r="H36" s="130">
        <v>-9000</v>
      </c>
    </row>
    <row r="37" spans="1:8" s="27" customFormat="1" ht="17.25">
      <c r="A37" s="28">
        <v>2630</v>
      </c>
      <c r="B37" s="30" t="s">
        <v>6</v>
      </c>
      <c r="C37" s="30" t="s">
        <v>68</v>
      </c>
      <c r="D37" s="30" t="s">
        <v>1</v>
      </c>
      <c r="E37" s="136" t="s">
        <v>190</v>
      </c>
      <c r="F37" s="123">
        <f>H37</f>
        <v>18305.4</v>
      </c>
      <c r="G37" s="123"/>
      <c r="H37" s="130">
        <f>H39</f>
        <v>18305.4</v>
      </c>
    </row>
    <row r="38" spans="1:8" s="27" customFormat="1" ht="17.25">
      <c r="A38" s="28"/>
      <c r="B38" s="30"/>
      <c r="C38" s="30"/>
      <c r="D38" s="30"/>
      <c r="E38" s="135" t="s">
        <v>191</v>
      </c>
      <c r="F38" s="123"/>
      <c r="G38" s="123"/>
      <c r="H38" s="130"/>
    </row>
    <row r="39" spans="1:8" s="27" customFormat="1" ht="17.25">
      <c r="A39" s="84">
        <v>2631</v>
      </c>
      <c r="B39" s="29" t="s">
        <v>6</v>
      </c>
      <c r="C39" s="29" t="s">
        <v>68</v>
      </c>
      <c r="D39" s="29" t="s">
        <v>2</v>
      </c>
      <c r="E39" s="136" t="s">
        <v>190</v>
      </c>
      <c r="F39" s="123">
        <f>H39</f>
        <v>18305.4</v>
      </c>
      <c r="G39" s="123"/>
      <c r="H39" s="130">
        <v>18305.4</v>
      </c>
    </row>
    <row r="40" spans="1:8" s="27" customFormat="1" ht="24" customHeight="1">
      <c r="A40" s="31">
        <v>2800</v>
      </c>
      <c r="B40" s="29" t="s">
        <v>7</v>
      </c>
      <c r="C40" s="29" t="s">
        <v>1</v>
      </c>
      <c r="D40" s="29" t="s">
        <v>1</v>
      </c>
      <c r="E40" s="100" t="s">
        <v>24</v>
      </c>
      <c r="F40" s="123">
        <f>G40+H40</f>
        <v>20187</v>
      </c>
      <c r="G40" s="123">
        <f>G42</f>
        <v>510.2</v>
      </c>
      <c r="H40" s="130">
        <f>H43+H44</f>
        <v>19676.8</v>
      </c>
    </row>
    <row r="41" spans="1:8" s="27" customFormat="1" ht="17.25">
      <c r="A41" s="28"/>
      <c r="B41" s="29"/>
      <c r="C41" s="29"/>
      <c r="D41" s="29"/>
      <c r="E41" s="98" t="s">
        <v>55</v>
      </c>
      <c r="F41" s="123"/>
      <c r="G41" s="123"/>
      <c r="H41" s="130"/>
    </row>
    <row r="42" spans="1:8" s="27" customFormat="1" ht="17.25">
      <c r="A42" s="28">
        <v>2820</v>
      </c>
      <c r="B42" s="29" t="s">
        <v>7</v>
      </c>
      <c r="C42" s="29" t="s">
        <v>3</v>
      </c>
      <c r="D42" s="29" t="s">
        <v>1</v>
      </c>
      <c r="E42" s="99" t="s">
        <v>100</v>
      </c>
      <c r="F42" s="123">
        <f>G42</f>
        <v>510.2</v>
      </c>
      <c r="G42" s="123">
        <f>G43</f>
        <v>510.2</v>
      </c>
      <c r="H42" s="130"/>
    </row>
    <row r="43" spans="1:8" s="27" customFormat="1" ht="17.25">
      <c r="A43" s="28">
        <v>2821</v>
      </c>
      <c r="B43" s="30" t="s">
        <v>7</v>
      </c>
      <c r="C43" s="30" t="s">
        <v>3</v>
      </c>
      <c r="D43" s="30" t="s">
        <v>2</v>
      </c>
      <c r="E43" s="98" t="s">
        <v>63</v>
      </c>
      <c r="F43" s="123">
        <f>G43+H43</f>
        <v>6660.4</v>
      </c>
      <c r="G43" s="123">
        <v>510.2</v>
      </c>
      <c r="H43" s="130">
        <v>6150.2</v>
      </c>
    </row>
    <row r="44" spans="1:8" s="27" customFormat="1" ht="17.25">
      <c r="A44" s="28">
        <v>2822</v>
      </c>
      <c r="B44" s="30" t="s">
        <v>7</v>
      </c>
      <c r="C44" s="30" t="s">
        <v>3</v>
      </c>
      <c r="D44" s="30" t="s">
        <v>3</v>
      </c>
      <c r="E44" s="98" t="s">
        <v>182</v>
      </c>
      <c r="F44" s="123">
        <f>H44+G44</f>
        <v>13526.6</v>
      </c>
      <c r="G44" s="123"/>
      <c r="H44" s="130">
        <v>13526.6</v>
      </c>
    </row>
    <row r="45" spans="1:8" s="27" customFormat="1" ht="17.25">
      <c r="A45" s="31">
        <v>2900</v>
      </c>
      <c r="B45" s="29" t="s">
        <v>8</v>
      </c>
      <c r="C45" s="29" t="s">
        <v>1</v>
      </c>
      <c r="D45" s="29" t="s">
        <v>1</v>
      </c>
      <c r="E45" s="134" t="s">
        <v>81</v>
      </c>
      <c r="F45" s="123">
        <f>G45+H45</f>
        <v>54637.4</v>
      </c>
      <c r="G45" s="123">
        <f>G47+G50</f>
        <v>41720</v>
      </c>
      <c r="H45" s="130">
        <f>H47</f>
        <v>12917.4</v>
      </c>
    </row>
    <row r="46" spans="1:8" s="27" customFormat="1" ht="17.25">
      <c r="A46" s="28"/>
      <c r="B46" s="29"/>
      <c r="C46" s="29"/>
      <c r="D46" s="29"/>
      <c r="E46" s="98" t="s">
        <v>55</v>
      </c>
      <c r="F46" s="123"/>
      <c r="G46" s="123"/>
      <c r="H46" s="130"/>
    </row>
    <row r="47" spans="1:8" s="27" customFormat="1" ht="27">
      <c r="A47" s="28">
        <v>2910</v>
      </c>
      <c r="B47" s="29" t="s">
        <v>8</v>
      </c>
      <c r="C47" s="29" t="s">
        <v>2</v>
      </c>
      <c r="D47" s="29" t="s">
        <v>1</v>
      </c>
      <c r="E47" s="99" t="s">
        <v>82</v>
      </c>
      <c r="F47" s="123">
        <f>G47+H47</f>
        <v>45637.4</v>
      </c>
      <c r="G47" s="123">
        <f>G49</f>
        <v>32720</v>
      </c>
      <c r="H47" s="130">
        <f>H49</f>
        <v>12917.4</v>
      </c>
    </row>
    <row r="48" spans="1:8" s="27" customFormat="1" ht="17.25">
      <c r="A48" s="28"/>
      <c r="B48" s="29"/>
      <c r="C48" s="29"/>
      <c r="D48" s="29"/>
      <c r="E48" s="98" t="s">
        <v>56</v>
      </c>
      <c r="F48" s="123"/>
      <c r="G48" s="123"/>
      <c r="H48" s="130"/>
    </row>
    <row r="49" spans="1:8" s="27" customFormat="1" ht="17.25">
      <c r="A49" s="28">
        <v>2911</v>
      </c>
      <c r="B49" s="30" t="s">
        <v>8</v>
      </c>
      <c r="C49" s="30" t="s">
        <v>2</v>
      </c>
      <c r="D49" s="30" t="s">
        <v>2</v>
      </c>
      <c r="E49" s="98" t="s">
        <v>64</v>
      </c>
      <c r="F49" s="123">
        <f>G49+H49</f>
        <v>45637.4</v>
      </c>
      <c r="G49" s="123">
        <v>32720</v>
      </c>
      <c r="H49" s="130">
        <v>12917.4</v>
      </c>
    </row>
    <row r="50" spans="1:8" s="27" customFormat="1" ht="17.25">
      <c r="A50" s="28">
        <v>2950</v>
      </c>
      <c r="B50" s="29" t="s">
        <v>8</v>
      </c>
      <c r="C50" s="29" t="s">
        <v>51</v>
      </c>
      <c r="D50" s="29" t="s">
        <v>1</v>
      </c>
      <c r="E50" s="99" t="s">
        <v>83</v>
      </c>
      <c r="F50" s="123">
        <f>G50</f>
        <v>9000</v>
      </c>
      <c r="G50" s="123">
        <f>G52</f>
        <v>9000</v>
      </c>
      <c r="H50" s="130"/>
    </row>
    <row r="51" spans="1:8" s="27" customFormat="1" ht="17.25">
      <c r="A51" s="28"/>
      <c r="B51" s="29"/>
      <c r="C51" s="29"/>
      <c r="D51" s="29"/>
      <c r="E51" s="98" t="s">
        <v>56</v>
      </c>
      <c r="F51" s="123"/>
      <c r="G51" s="123"/>
      <c r="H51" s="130"/>
    </row>
    <row r="52" spans="1:10" s="27" customFormat="1" ht="17.25">
      <c r="A52" s="28">
        <v>2951</v>
      </c>
      <c r="B52" s="30" t="s">
        <v>8</v>
      </c>
      <c r="C52" s="30" t="s">
        <v>51</v>
      </c>
      <c r="D52" s="30" t="s">
        <v>2</v>
      </c>
      <c r="E52" s="98" t="s">
        <v>84</v>
      </c>
      <c r="F52" s="123">
        <f>G52+H52</f>
        <v>9000</v>
      </c>
      <c r="G52" s="123">
        <v>9000</v>
      </c>
      <c r="H52" s="130"/>
      <c r="J52" s="172"/>
    </row>
    <row r="53" spans="1:10" s="27" customFormat="1" ht="30">
      <c r="A53" s="31">
        <v>3000</v>
      </c>
      <c r="B53" s="29" t="s">
        <v>156</v>
      </c>
      <c r="C53" s="29" t="s">
        <v>1</v>
      </c>
      <c r="D53" s="29" t="s">
        <v>1</v>
      </c>
      <c r="E53" s="134" t="s">
        <v>163</v>
      </c>
      <c r="F53" s="123">
        <f>G53</f>
        <v>8000</v>
      </c>
      <c r="G53" s="123">
        <f>G54</f>
        <v>8000</v>
      </c>
      <c r="H53" s="130"/>
      <c r="J53" s="172"/>
    </row>
    <row r="54" spans="1:10" s="27" customFormat="1" ht="27">
      <c r="A54" s="28">
        <v>3070</v>
      </c>
      <c r="B54" s="29" t="s">
        <v>156</v>
      </c>
      <c r="C54" s="29" t="s">
        <v>53</v>
      </c>
      <c r="D54" s="29" t="s">
        <v>1</v>
      </c>
      <c r="E54" s="99" t="s">
        <v>164</v>
      </c>
      <c r="F54" s="123">
        <f>G54</f>
        <v>8000</v>
      </c>
      <c r="G54" s="123">
        <f>G56</f>
        <v>8000</v>
      </c>
      <c r="H54" s="130"/>
      <c r="J54" s="172"/>
    </row>
    <row r="55" spans="1:10" s="27" customFormat="1" ht="17.25">
      <c r="A55" s="28"/>
      <c r="B55" s="29"/>
      <c r="C55" s="29"/>
      <c r="D55" s="29"/>
      <c r="E55" s="98" t="s">
        <v>56</v>
      </c>
      <c r="F55" s="123"/>
      <c r="G55" s="123"/>
      <c r="H55" s="130"/>
      <c r="J55" s="172"/>
    </row>
    <row r="56" spans="1:10" s="27" customFormat="1" ht="27.75" thickBot="1">
      <c r="A56" s="28">
        <v>3071</v>
      </c>
      <c r="B56" s="30" t="s">
        <v>156</v>
      </c>
      <c r="C56" s="30" t="s">
        <v>53</v>
      </c>
      <c r="D56" s="30" t="s">
        <v>2</v>
      </c>
      <c r="E56" s="98" t="s">
        <v>164</v>
      </c>
      <c r="F56" s="123">
        <f>G56</f>
        <v>8000</v>
      </c>
      <c r="G56" s="123">
        <v>8000</v>
      </c>
      <c r="H56" s="130"/>
      <c r="J56" s="172"/>
    </row>
    <row r="57" spans="1:10" s="27" customFormat="1" ht="33.75" thickBot="1">
      <c r="A57" s="31">
        <v>3100</v>
      </c>
      <c r="B57" s="29" t="s">
        <v>101</v>
      </c>
      <c r="C57" s="29" t="s">
        <v>1</v>
      </c>
      <c r="D57" s="29" t="s">
        <v>1</v>
      </c>
      <c r="E57" s="163" t="s">
        <v>110</v>
      </c>
      <c r="F57" s="123">
        <f>F59</f>
        <v>102992.1</v>
      </c>
      <c r="G57" s="123">
        <f>G59</f>
        <v>102992.1</v>
      </c>
      <c r="H57" s="130"/>
      <c r="J57" s="198"/>
    </row>
    <row r="58" spans="1:8" s="27" customFormat="1" ht="17.25">
      <c r="A58" s="28"/>
      <c r="B58" s="29"/>
      <c r="C58" s="29"/>
      <c r="D58" s="29"/>
      <c r="E58" s="98" t="s">
        <v>55</v>
      </c>
      <c r="F58" s="123"/>
      <c r="G58" s="123"/>
      <c r="H58" s="130"/>
    </row>
    <row r="59" spans="1:11" s="27" customFormat="1" ht="27">
      <c r="A59" s="28">
        <v>3110</v>
      </c>
      <c r="B59" s="170" t="s">
        <v>101</v>
      </c>
      <c r="C59" s="170" t="s">
        <v>2</v>
      </c>
      <c r="D59" s="170" t="s">
        <v>1</v>
      </c>
      <c r="E59" s="171" t="s">
        <v>103</v>
      </c>
      <c r="F59" s="123">
        <f>F61</f>
        <v>102992.1</v>
      </c>
      <c r="G59" s="123">
        <f>G61</f>
        <v>102992.1</v>
      </c>
      <c r="H59" s="130"/>
      <c r="K59" s="175"/>
    </row>
    <row r="60" spans="1:8" s="27" customFormat="1" ht="17.25">
      <c r="A60" s="28"/>
      <c r="B60" s="29"/>
      <c r="C60" s="29"/>
      <c r="D60" s="29"/>
      <c r="E60" s="98" t="s">
        <v>56</v>
      </c>
      <c r="F60" s="123"/>
      <c r="G60" s="123"/>
      <c r="H60" s="130"/>
    </row>
    <row r="61" spans="1:12" s="27" customFormat="1" ht="24.75" customHeight="1" thickBot="1">
      <c r="A61" s="168">
        <v>3112</v>
      </c>
      <c r="B61" s="178" t="s">
        <v>101</v>
      </c>
      <c r="C61" s="178" t="s">
        <v>2</v>
      </c>
      <c r="D61" s="178" t="s">
        <v>3</v>
      </c>
      <c r="E61" s="180" t="s">
        <v>104</v>
      </c>
      <c r="F61" s="176">
        <f>G61</f>
        <v>102992.1</v>
      </c>
      <c r="G61" s="176">
        <v>102992.1</v>
      </c>
      <c r="H61" s="179"/>
      <c r="L61" s="189"/>
    </row>
    <row r="62" spans="1:7" s="70" customFormat="1" ht="31.5" customHeight="1">
      <c r="A62" s="245" t="s">
        <v>115</v>
      </c>
      <c r="B62" s="245"/>
      <c r="C62" s="245"/>
      <c r="D62" s="245"/>
      <c r="E62" s="245"/>
      <c r="F62" s="245"/>
      <c r="G62" s="245"/>
    </row>
    <row r="63" spans="2:5" ht="17.25">
      <c r="B63" s="35"/>
      <c r="C63" s="32"/>
      <c r="D63" s="33"/>
      <c r="E63" s="19"/>
    </row>
    <row r="64" spans="2:4" ht="17.25">
      <c r="B64" s="35"/>
      <c r="C64" s="36"/>
      <c r="D64" s="37"/>
    </row>
  </sheetData>
  <sheetProtection/>
  <mergeCells count="14">
    <mergeCell ref="E2:H2"/>
    <mergeCell ref="A62:G62"/>
    <mergeCell ref="F1:H1"/>
    <mergeCell ref="G7:H7"/>
    <mergeCell ref="E3:H3"/>
    <mergeCell ref="A4:H4"/>
    <mergeCell ref="A5:H5"/>
    <mergeCell ref="A7:A8"/>
    <mergeCell ref="B7:B8"/>
    <mergeCell ref="C7:C8"/>
    <mergeCell ref="D7:D8"/>
    <mergeCell ref="F6:H6"/>
    <mergeCell ref="E7:E8"/>
    <mergeCell ref="F7:F8"/>
  </mergeCells>
  <printOptions/>
  <pageMargins left="0.24" right="0.19" top="0.28" bottom="0.4" header="0.17" footer="0.17"/>
  <pageSetup firstPageNumber="9" useFirstPageNumber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9"/>
  <sheetViews>
    <sheetView workbookViewId="0" topLeftCell="A4">
      <selection activeCell="K14" sqref="K14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5.8515625" style="15" customWidth="1"/>
    <col min="4" max="4" width="15.28125" style="0" customWidth="1"/>
    <col min="5" max="5" width="12.28125" style="0" customWidth="1"/>
    <col min="6" max="6" width="12.00390625" style="0" customWidth="1"/>
    <col min="8" max="8" width="11.140625" style="0" customWidth="1"/>
    <col min="9" max="9" width="12.140625" style="0" customWidth="1"/>
    <col min="10" max="10" width="11.8515625" style="0" customWidth="1"/>
    <col min="11" max="11" width="10.00390625" style="0" bestFit="1" customWidth="1"/>
    <col min="12" max="12" width="10.140625" style="0" bestFit="1" customWidth="1"/>
  </cols>
  <sheetData>
    <row r="1" spans="4:6" ht="14.25">
      <c r="D1" s="246" t="s">
        <v>74</v>
      </c>
      <c r="E1" s="246"/>
      <c r="F1" s="246"/>
    </row>
    <row r="2" spans="3:6" ht="14.25">
      <c r="C2" s="244" t="s">
        <v>76</v>
      </c>
      <c r="D2" s="244"/>
      <c r="E2" s="244"/>
      <c r="F2" s="244"/>
    </row>
    <row r="3" spans="3:6" ht="14.25">
      <c r="C3" s="244" t="s">
        <v>203</v>
      </c>
      <c r="D3" s="244"/>
      <c r="E3" s="244"/>
      <c r="F3" s="244"/>
    </row>
    <row r="4" spans="4:6" ht="12.75">
      <c r="D4" s="252"/>
      <c r="E4" s="252"/>
      <c r="F4" s="252"/>
    </row>
    <row r="5" spans="1:6" s="41" customFormat="1" ht="27" customHeight="1">
      <c r="A5" s="253" t="s">
        <v>34</v>
      </c>
      <c r="B5" s="253"/>
      <c r="C5" s="253"/>
      <c r="D5" s="253"/>
      <c r="E5" s="253"/>
      <c r="F5" s="253"/>
    </row>
    <row r="6" spans="1:8" s="42" customFormat="1" ht="37.5" customHeight="1">
      <c r="A6" s="251" t="s">
        <v>120</v>
      </c>
      <c r="B6" s="251"/>
      <c r="C6" s="251"/>
      <c r="D6" s="251"/>
      <c r="E6" s="251"/>
      <c r="F6" s="251"/>
      <c r="G6" s="251"/>
      <c r="H6" s="251"/>
    </row>
    <row r="7" spans="1:3" s="42" customFormat="1" ht="17.25">
      <c r="A7" s="43" t="s">
        <v>40</v>
      </c>
      <c r="B7" s="43"/>
      <c r="C7" s="43"/>
    </row>
    <row r="8" spans="3:6" s="42" customFormat="1" ht="14.25" thickBot="1">
      <c r="C8" s="44"/>
      <c r="E8" s="113" t="s">
        <v>49</v>
      </c>
      <c r="F8" s="108"/>
    </row>
    <row r="9" spans="1:6" s="42" customFormat="1" ht="80.25" customHeight="1">
      <c r="A9" s="249" t="s">
        <v>43</v>
      </c>
      <c r="B9" s="118" t="s">
        <v>35</v>
      </c>
      <c r="C9" s="118"/>
      <c r="D9" s="254" t="s">
        <v>37</v>
      </c>
      <c r="E9" s="225" t="s">
        <v>75</v>
      </c>
      <c r="F9" s="226"/>
    </row>
    <row r="10" spans="1:13" s="42" customFormat="1" ht="33" customHeight="1">
      <c r="A10" s="250"/>
      <c r="B10" s="114" t="s">
        <v>36</v>
      </c>
      <c r="C10" s="56" t="s">
        <v>67</v>
      </c>
      <c r="D10" s="255"/>
      <c r="E10" s="92" t="s">
        <v>38</v>
      </c>
      <c r="F10" s="90" t="s">
        <v>39</v>
      </c>
      <c r="H10" s="173"/>
      <c r="I10" s="173"/>
      <c r="J10" s="173"/>
      <c r="M10" s="187"/>
    </row>
    <row r="11" spans="1:6" s="42" customFormat="1" ht="13.5">
      <c r="A11" s="110">
        <v>1</v>
      </c>
      <c r="B11" s="109">
        <v>2</v>
      </c>
      <c r="C11" s="109">
        <v>3</v>
      </c>
      <c r="D11" s="109">
        <v>4</v>
      </c>
      <c r="E11" s="109">
        <v>5</v>
      </c>
      <c r="F11" s="111">
        <v>6</v>
      </c>
    </row>
    <row r="12" spans="1:13" s="42" customFormat="1" ht="36" customHeight="1">
      <c r="A12" s="57">
        <v>4000</v>
      </c>
      <c r="B12" s="115" t="s">
        <v>69</v>
      </c>
      <c r="C12" s="49"/>
      <c r="D12" s="123">
        <f>D14+D52</f>
        <v>265963.6</v>
      </c>
      <c r="E12" s="123">
        <f>E14</f>
        <v>191478.6</v>
      </c>
      <c r="F12" s="130">
        <f>F52</f>
        <v>74485</v>
      </c>
      <c r="I12" s="173"/>
      <c r="J12" s="187"/>
      <c r="K12" s="187"/>
      <c r="L12" s="187"/>
      <c r="M12" s="187"/>
    </row>
    <row r="13" spans="1:6" s="42" customFormat="1" ht="13.5">
      <c r="A13" s="57"/>
      <c r="B13" s="48" t="s">
        <v>41</v>
      </c>
      <c r="C13" s="49"/>
      <c r="D13" s="91"/>
      <c r="E13" s="91"/>
      <c r="F13" s="112"/>
    </row>
    <row r="14" spans="1:9" s="42" customFormat="1" ht="51.75" customHeight="1">
      <c r="A14" s="57">
        <v>4050</v>
      </c>
      <c r="B14" s="116" t="s">
        <v>70</v>
      </c>
      <c r="C14" s="117" t="s">
        <v>31</v>
      </c>
      <c r="D14" s="123">
        <f>D16+D36+D41+D44+D49</f>
        <v>191478.6</v>
      </c>
      <c r="E14" s="123">
        <f>E16+E36+E41+E44+E49</f>
        <v>191478.6</v>
      </c>
      <c r="F14" s="112"/>
      <c r="I14" s="187"/>
    </row>
    <row r="15" spans="1:6" s="42" customFormat="1" ht="13.5">
      <c r="A15" s="58"/>
      <c r="B15" s="48" t="s">
        <v>41</v>
      </c>
      <c r="C15" s="49"/>
      <c r="D15" s="91"/>
      <c r="E15" s="91"/>
      <c r="F15" s="112"/>
    </row>
    <row r="16" spans="1:6" s="42" customFormat="1" ht="41.25">
      <c r="A16" s="57">
        <v>4200</v>
      </c>
      <c r="B16" s="149" t="s">
        <v>97</v>
      </c>
      <c r="C16" s="50" t="s">
        <v>31</v>
      </c>
      <c r="D16" s="156">
        <f>E16</f>
        <v>20616.3</v>
      </c>
      <c r="E16" s="156">
        <f>E18+E22+E25+E28+E31</f>
        <v>20616.3</v>
      </c>
      <c r="F16" s="112"/>
    </row>
    <row r="17" spans="1:6" s="42" customFormat="1" ht="13.5">
      <c r="A17" s="58"/>
      <c r="B17" s="48" t="s">
        <v>41</v>
      </c>
      <c r="C17" s="49"/>
      <c r="D17" s="91"/>
      <c r="E17" s="91"/>
      <c r="F17" s="112"/>
    </row>
    <row r="18" spans="1:6" s="42" customFormat="1" ht="39">
      <c r="A18" s="57">
        <v>4210</v>
      </c>
      <c r="B18" s="150" t="s">
        <v>98</v>
      </c>
      <c r="C18" s="50" t="s">
        <v>31</v>
      </c>
      <c r="D18" s="156">
        <f>E18</f>
        <v>1850</v>
      </c>
      <c r="E18" s="156">
        <f>E20+E21</f>
        <v>1850</v>
      </c>
      <c r="F18" s="112"/>
    </row>
    <row r="19" spans="1:6" s="42" customFormat="1" ht="13.5">
      <c r="A19" s="57"/>
      <c r="B19" s="48" t="s">
        <v>56</v>
      </c>
      <c r="C19" s="50"/>
      <c r="D19" s="157"/>
      <c r="E19" s="157"/>
      <c r="F19" s="112"/>
    </row>
    <row r="20" spans="1:6" s="42" customFormat="1" ht="13.5">
      <c r="A20" s="57">
        <v>4212</v>
      </c>
      <c r="B20" s="150" t="s">
        <v>144</v>
      </c>
      <c r="C20" s="52" t="s">
        <v>145</v>
      </c>
      <c r="D20" s="157">
        <f>E20</f>
        <v>1550</v>
      </c>
      <c r="E20" s="157">
        <v>1550</v>
      </c>
      <c r="F20" s="112"/>
    </row>
    <row r="21" spans="1:6" s="42" customFormat="1" ht="13.5">
      <c r="A21" s="153">
        <v>4213</v>
      </c>
      <c r="B21" s="148" t="s">
        <v>220</v>
      </c>
      <c r="C21" s="52" t="s">
        <v>221</v>
      </c>
      <c r="D21" s="157">
        <f>E21</f>
        <v>300</v>
      </c>
      <c r="E21" s="157">
        <v>300</v>
      </c>
      <c r="F21" s="112"/>
    </row>
    <row r="22" spans="1:6" s="42" customFormat="1" ht="52.5">
      <c r="A22" s="153">
        <v>4230</v>
      </c>
      <c r="B22" s="150" t="s">
        <v>217</v>
      </c>
      <c r="C22" s="51" t="s">
        <v>31</v>
      </c>
      <c r="D22" s="157">
        <f>E22</f>
        <v>200</v>
      </c>
      <c r="E22" s="157">
        <f>E24</f>
        <v>200</v>
      </c>
      <c r="F22" s="112"/>
    </row>
    <row r="23" spans="1:6" s="42" customFormat="1" ht="13.5">
      <c r="A23" s="153"/>
      <c r="B23" s="181" t="s">
        <v>56</v>
      </c>
      <c r="C23" s="51"/>
      <c r="D23" s="157"/>
      <c r="E23" s="157"/>
      <c r="F23" s="112"/>
    </row>
    <row r="24" spans="1:6" s="42" customFormat="1" ht="13.5">
      <c r="A24" s="153">
        <v>4234</v>
      </c>
      <c r="B24" s="148" t="s">
        <v>218</v>
      </c>
      <c r="C24" s="52" t="s">
        <v>219</v>
      </c>
      <c r="D24" s="157">
        <f>E24</f>
        <v>200</v>
      </c>
      <c r="E24" s="157">
        <v>200</v>
      </c>
      <c r="F24" s="112"/>
    </row>
    <row r="25" spans="1:6" s="42" customFormat="1" ht="27">
      <c r="A25" s="153">
        <v>4240</v>
      </c>
      <c r="B25" s="150" t="s">
        <v>224</v>
      </c>
      <c r="C25" s="51" t="s">
        <v>31</v>
      </c>
      <c r="D25" s="156">
        <f>E25</f>
        <v>500</v>
      </c>
      <c r="E25" s="156">
        <f>E27</f>
        <v>500</v>
      </c>
      <c r="F25" s="112"/>
    </row>
    <row r="26" spans="1:6" s="42" customFormat="1" ht="13.5">
      <c r="A26" s="153"/>
      <c r="B26" s="181" t="s">
        <v>56</v>
      </c>
      <c r="C26" s="51"/>
      <c r="D26" s="157"/>
      <c r="E26" s="157"/>
      <c r="F26" s="112"/>
    </row>
    <row r="27" spans="1:6" s="42" customFormat="1" ht="13.5">
      <c r="A27" s="153">
        <v>4241</v>
      </c>
      <c r="B27" s="148" t="s">
        <v>225</v>
      </c>
      <c r="C27" s="52" t="s">
        <v>226</v>
      </c>
      <c r="D27" s="157">
        <f>E27</f>
        <v>500</v>
      </c>
      <c r="E27" s="157">
        <v>500</v>
      </c>
      <c r="F27" s="112"/>
    </row>
    <row r="28" spans="1:6" s="42" customFormat="1" ht="27">
      <c r="A28" s="153">
        <v>4250</v>
      </c>
      <c r="B28" s="150" t="s">
        <v>169</v>
      </c>
      <c r="C28" s="51" t="s">
        <v>31</v>
      </c>
      <c r="D28" s="156">
        <f>E28</f>
        <v>15000</v>
      </c>
      <c r="E28" s="156">
        <f>E30</f>
        <v>15000</v>
      </c>
      <c r="F28" s="112"/>
    </row>
    <row r="29" spans="1:6" s="42" customFormat="1" ht="13.5">
      <c r="A29" s="153"/>
      <c r="B29" s="181" t="s">
        <v>56</v>
      </c>
      <c r="C29" s="51"/>
      <c r="D29" s="157"/>
      <c r="E29" s="157"/>
      <c r="F29" s="112"/>
    </row>
    <row r="30" spans="1:6" s="42" customFormat="1" ht="27">
      <c r="A30" s="153">
        <v>4251</v>
      </c>
      <c r="B30" s="148" t="s">
        <v>170</v>
      </c>
      <c r="C30" s="52" t="s">
        <v>171</v>
      </c>
      <c r="D30" s="157">
        <f>E30</f>
        <v>15000</v>
      </c>
      <c r="E30" s="157">
        <v>15000</v>
      </c>
      <c r="F30" s="112"/>
    </row>
    <row r="31" spans="1:6" s="42" customFormat="1" ht="39">
      <c r="A31" s="57">
        <v>4260</v>
      </c>
      <c r="B31" s="150" t="s">
        <v>146</v>
      </c>
      <c r="C31" s="50" t="s">
        <v>31</v>
      </c>
      <c r="D31" s="156">
        <f>E31</f>
        <v>3066.3</v>
      </c>
      <c r="E31" s="156">
        <f>E33+E34+E35</f>
        <v>3066.3</v>
      </c>
      <c r="F31" s="112"/>
    </row>
    <row r="32" spans="1:6" s="42" customFormat="1" ht="13.5">
      <c r="A32" s="57"/>
      <c r="B32" s="48" t="s">
        <v>56</v>
      </c>
      <c r="C32" s="50"/>
      <c r="D32" s="157"/>
      <c r="E32" s="157"/>
      <c r="F32" s="112"/>
    </row>
    <row r="33" spans="1:6" s="42" customFormat="1" ht="17.25" customHeight="1">
      <c r="A33" s="57">
        <v>4261</v>
      </c>
      <c r="B33" s="148" t="s">
        <v>147</v>
      </c>
      <c r="C33" s="52" t="s">
        <v>148</v>
      </c>
      <c r="D33" s="157">
        <f>E33</f>
        <v>36.3</v>
      </c>
      <c r="E33" s="157">
        <v>36.3</v>
      </c>
      <c r="F33" s="112"/>
    </row>
    <row r="34" spans="1:6" s="42" customFormat="1" ht="17.25" customHeight="1">
      <c r="A34" s="153">
        <v>4264</v>
      </c>
      <c r="B34" s="151" t="s">
        <v>222</v>
      </c>
      <c r="C34" s="52" t="s">
        <v>223</v>
      </c>
      <c r="D34" s="157">
        <f>E34</f>
        <v>1000</v>
      </c>
      <c r="E34" s="157">
        <v>1000</v>
      </c>
      <c r="F34" s="112"/>
    </row>
    <row r="35" spans="1:6" s="42" customFormat="1" ht="18" customHeight="1">
      <c r="A35" s="57">
        <v>4267</v>
      </c>
      <c r="B35" s="183" t="s">
        <v>149</v>
      </c>
      <c r="C35" s="52" t="s">
        <v>150</v>
      </c>
      <c r="D35" s="157">
        <f>E35</f>
        <v>2030</v>
      </c>
      <c r="E35" s="157">
        <v>2030</v>
      </c>
      <c r="F35" s="112"/>
    </row>
    <row r="36" spans="1:6" s="42" customFormat="1" ht="14.25">
      <c r="A36" s="59">
        <v>4400</v>
      </c>
      <c r="B36" s="54" t="s">
        <v>66</v>
      </c>
      <c r="C36" s="56" t="s">
        <v>31</v>
      </c>
      <c r="D36" s="55">
        <f>E36</f>
        <v>49870.2</v>
      </c>
      <c r="E36" s="55">
        <f>E38</f>
        <v>49870.2</v>
      </c>
      <c r="F36" s="112"/>
    </row>
    <row r="37" spans="1:6" s="42" customFormat="1" ht="13.5">
      <c r="A37" s="58"/>
      <c r="B37" s="48" t="s">
        <v>41</v>
      </c>
      <c r="C37" s="49"/>
      <c r="D37" s="91"/>
      <c r="E37" s="91"/>
      <c r="F37" s="112"/>
    </row>
    <row r="38" spans="1:6" s="42" customFormat="1" ht="27">
      <c r="A38" s="57">
        <v>4410</v>
      </c>
      <c r="B38" s="53" t="s">
        <v>0</v>
      </c>
      <c r="C38" s="50" t="s">
        <v>31</v>
      </c>
      <c r="D38" s="91">
        <f>E38</f>
        <v>49870.2</v>
      </c>
      <c r="E38" s="91">
        <f>E40</f>
        <v>49870.2</v>
      </c>
      <c r="F38" s="112"/>
    </row>
    <row r="39" spans="1:6" s="42" customFormat="1" ht="13.5">
      <c r="A39" s="57"/>
      <c r="B39" s="48" t="s">
        <v>56</v>
      </c>
      <c r="C39" s="50"/>
      <c r="D39" s="91"/>
      <c r="E39" s="91"/>
      <c r="F39" s="112"/>
    </row>
    <row r="40" spans="1:6" s="42" customFormat="1" ht="27">
      <c r="A40" s="57">
        <v>4411</v>
      </c>
      <c r="B40" s="151" t="s">
        <v>71</v>
      </c>
      <c r="C40" s="52" t="s">
        <v>30</v>
      </c>
      <c r="D40" s="91">
        <f>E40</f>
        <v>49870.2</v>
      </c>
      <c r="E40" s="91">
        <v>49870.2</v>
      </c>
      <c r="F40" s="112"/>
    </row>
    <row r="41" spans="1:6" s="42" customFormat="1" ht="27">
      <c r="A41" s="153">
        <v>4500</v>
      </c>
      <c r="B41" s="144" t="s">
        <v>133</v>
      </c>
      <c r="C41" s="52"/>
      <c r="D41" s="156">
        <f>E41</f>
        <v>12000</v>
      </c>
      <c r="E41" s="156">
        <f>E42</f>
        <v>12000</v>
      </c>
      <c r="F41" s="112"/>
    </row>
    <row r="42" spans="1:6" s="42" customFormat="1" ht="27">
      <c r="A42" s="153">
        <v>4540</v>
      </c>
      <c r="B42" s="145" t="s">
        <v>134</v>
      </c>
      <c r="C42" s="52"/>
      <c r="D42" s="156">
        <f>E42</f>
        <v>12000</v>
      </c>
      <c r="E42" s="156">
        <f>E43</f>
        <v>12000</v>
      </c>
      <c r="F42" s="112"/>
    </row>
    <row r="43" spans="1:6" s="42" customFormat="1" ht="27">
      <c r="A43" s="153"/>
      <c r="B43" s="151" t="s">
        <v>135</v>
      </c>
      <c r="C43" s="52" t="s">
        <v>136</v>
      </c>
      <c r="D43" s="157">
        <f>E43</f>
        <v>12000</v>
      </c>
      <c r="E43" s="157">
        <v>12000</v>
      </c>
      <c r="F43" s="112"/>
    </row>
    <row r="44" spans="1:6" s="42" customFormat="1" ht="28.5">
      <c r="A44" s="153">
        <v>4600</v>
      </c>
      <c r="B44" s="185" t="s">
        <v>127</v>
      </c>
      <c r="C44" s="51" t="s">
        <v>31</v>
      </c>
      <c r="D44" s="156">
        <f>E44</f>
        <v>6000</v>
      </c>
      <c r="E44" s="156">
        <f>E46</f>
        <v>6000</v>
      </c>
      <c r="F44" s="112"/>
    </row>
    <row r="45" spans="1:6" s="42" customFormat="1" ht="13.5">
      <c r="A45" s="153"/>
      <c r="B45" s="181" t="s">
        <v>41</v>
      </c>
      <c r="C45" s="49"/>
      <c r="D45" s="157"/>
      <c r="E45" s="157"/>
      <c r="F45" s="112"/>
    </row>
    <row r="46" spans="1:8" s="42" customFormat="1" ht="40.5">
      <c r="A46" s="153">
        <v>4630</v>
      </c>
      <c r="B46" s="53" t="s">
        <v>128</v>
      </c>
      <c r="C46" s="51" t="s">
        <v>31</v>
      </c>
      <c r="D46" s="157">
        <f>E46</f>
        <v>6000</v>
      </c>
      <c r="E46" s="157">
        <f>E48</f>
        <v>6000</v>
      </c>
      <c r="F46" s="112"/>
      <c r="H46" s="173"/>
    </row>
    <row r="47" spans="1:10" s="42" customFormat="1" ht="13.5">
      <c r="A47" s="153"/>
      <c r="B47" s="181" t="s">
        <v>56</v>
      </c>
      <c r="C47" s="51"/>
      <c r="D47" s="157"/>
      <c r="E47" s="157"/>
      <c r="F47" s="112"/>
      <c r="J47" s="173"/>
    </row>
    <row r="48" spans="1:6" s="42" customFormat="1" ht="15" customHeight="1">
      <c r="A48" s="153">
        <v>4634</v>
      </c>
      <c r="B48" s="151" t="s">
        <v>129</v>
      </c>
      <c r="C48" s="52" t="s">
        <v>130</v>
      </c>
      <c r="D48" s="157">
        <f>E48</f>
        <v>6000</v>
      </c>
      <c r="E48" s="157">
        <v>6000</v>
      </c>
      <c r="F48" s="112"/>
    </row>
    <row r="49" spans="1:6" s="42" customFormat="1" ht="14.25">
      <c r="A49" s="57">
        <v>4770</v>
      </c>
      <c r="B49" s="53" t="s">
        <v>107</v>
      </c>
      <c r="C49" s="50" t="s">
        <v>31</v>
      </c>
      <c r="D49" s="156">
        <f>D51</f>
        <v>102992.1</v>
      </c>
      <c r="E49" s="156">
        <f>E51</f>
        <v>102992.1</v>
      </c>
      <c r="F49" s="112"/>
    </row>
    <row r="50" spans="1:6" s="42" customFormat="1" ht="13.5">
      <c r="A50" s="57"/>
      <c r="B50" s="48" t="s">
        <v>56</v>
      </c>
      <c r="C50" s="50"/>
      <c r="D50" s="157"/>
      <c r="E50" s="157"/>
      <c r="F50" s="112"/>
    </row>
    <row r="51" spans="1:6" s="42" customFormat="1" ht="13.5">
      <c r="A51" s="57">
        <v>4771</v>
      </c>
      <c r="B51" s="151" t="s">
        <v>108</v>
      </c>
      <c r="C51" s="52" t="s">
        <v>109</v>
      </c>
      <c r="D51" s="157">
        <f>E51</f>
        <v>102992.1</v>
      </c>
      <c r="E51" s="157">
        <v>102992.1</v>
      </c>
      <c r="F51" s="112"/>
    </row>
    <row r="52" spans="1:11" s="42" customFormat="1" ht="34.5">
      <c r="A52" s="57">
        <v>5000</v>
      </c>
      <c r="B52" s="152" t="s">
        <v>165</v>
      </c>
      <c r="C52" s="51" t="s">
        <v>31</v>
      </c>
      <c r="D52" s="156">
        <f>F52</f>
        <v>74485</v>
      </c>
      <c r="E52" s="156"/>
      <c r="F52" s="159">
        <f>F54</f>
        <v>74485</v>
      </c>
      <c r="K52" s="187"/>
    </row>
    <row r="53" spans="1:6" s="42" customFormat="1" ht="13.5">
      <c r="A53" s="58"/>
      <c r="B53" s="48" t="s">
        <v>41</v>
      </c>
      <c r="C53" s="49"/>
      <c r="D53" s="157"/>
      <c r="E53" s="157"/>
      <c r="F53" s="158"/>
    </row>
    <row r="54" spans="1:6" s="42" customFormat="1" ht="16.5" customHeight="1">
      <c r="A54" s="57">
        <v>5100</v>
      </c>
      <c r="B54" s="54" t="s">
        <v>99</v>
      </c>
      <c r="C54" s="51" t="s">
        <v>31</v>
      </c>
      <c r="D54" s="156">
        <f>F54</f>
        <v>74485</v>
      </c>
      <c r="E54" s="156"/>
      <c r="F54" s="159">
        <f>F56+F60</f>
        <v>74485</v>
      </c>
    </row>
    <row r="55" spans="1:6" s="42" customFormat="1" ht="13.5">
      <c r="A55" s="58"/>
      <c r="B55" s="48" t="s">
        <v>41</v>
      </c>
      <c r="C55" s="49"/>
      <c r="D55" s="157"/>
      <c r="E55" s="157"/>
      <c r="F55" s="158"/>
    </row>
    <row r="56" spans="1:6" s="42" customFormat="1" ht="27">
      <c r="A56" s="57">
        <v>5110</v>
      </c>
      <c r="B56" s="53" t="s">
        <v>200</v>
      </c>
      <c r="C56" s="51" t="s">
        <v>31</v>
      </c>
      <c r="D56" s="156">
        <f>F56</f>
        <v>43615.6</v>
      </c>
      <c r="E56" s="156"/>
      <c r="F56" s="159">
        <f>F58+F59</f>
        <v>43615.6</v>
      </c>
    </row>
    <row r="57" spans="1:6" s="42" customFormat="1" ht="14.25">
      <c r="A57" s="57"/>
      <c r="B57" s="48" t="s">
        <v>56</v>
      </c>
      <c r="C57" s="50"/>
      <c r="D57" s="156"/>
      <c r="E57" s="156"/>
      <c r="F57" s="159"/>
    </row>
    <row r="58" spans="1:6" s="42" customFormat="1" ht="13.5">
      <c r="A58" s="57">
        <v>5112</v>
      </c>
      <c r="B58" s="143" t="s">
        <v>196</v>
      </c>
      <c r="C58" s="50" t="s">
        <v>197</v>
      </c>
      <c r="D58" s="157">
        <f aca="true" t="shared" si="0" ref="D58:D63">F58</f>
        <v>17636</v>
      </c>
      <c r="E58" s="157"/>
      <c r="F58" s="158">
        <v>17636</v>
      </c>
    </row>
    <row r="59" spans="1:6" s="42" customFormat="1" ht="13.5">
      <c r="A59" s="57">
        <v>5113</v>
      </c>
      <c r="B59" s="146" t="s">
        <v>198</v>
      </c>
      <c r="C59" s="154" t="s">
        <v>199</v>
      </c>
      <c r="D59" s="157">
        <f t="shared" si="0"/>
        <v>25979.6</v>
      </c>
      <c r="E59" s="157"/>
      <c r="F59" s="158">
        <v>25979.6</v>
      </c>
    </row>
    <row r="60" spans="1:9" s="42" customFormat="1" ht="21" customHeight="1">
      <c r="A60" s="153">
        <v>5120</v>
      </c>
      <c r="B60" s="142" t="s">
        <v>113</v>
      </c>
      <c r="C60" s="154"/>
      <c r="D60" s="156">
        <f t="shared" si="0"/>
        <v>30869.4</v>
      </c>
      <c r="E60" s="156"/>
      <c r="F60" s="159">
        <f>F62+F63</f>
        <v>30869.4</v>
      </c>
      <c r="G60" s="47"/>
      <c r="I60" s="173"/>
    </row>
    <row r="61" spans="1:6" s="42" customFormat="1" ht="13.5" hidden="1">
      <c r="A61" s="57">
        <v>5129</v>
      </c>
      <c r="B61" s="140" t="s">
        <v>111</v>
      </c>
      <c r="C61" s="154" t="s">
        <v>112</v>
      </c>
      <c r="D61" s="157">
        <f t="shared" si="0"/>
        <v>0</v>
      </c>
      <c r="E61" s="157"/>
      <c r="F61" s="158">
        <v>0</v>
      </c>
    </row>
    <row r="62" spans="1:6" s="42" customFormat="1" ht="13.5">
      <c r="A62" s="57">
        <v>5121</v>
      </c>
      <c r="B62" s="146" t="s">
        <v>177</v>
      </c>
      <c r="C62" s="154" t="s">
        <v>178</v>
      </c>
      <c r="D62" s="157">
        <f t="shared" si="0"/>
        <v>30200</v>
      </c>
      <c r="E62" s="157"/>
      <c r="F62" s="158">
        <v>30200</v>
      </c>
    </row>
    <row r="63" spans="1:6" s="42" customFormat="1" ht="14.25" thickBot="1">
      <c r="A63" s="199">
        <v>5123</v>
      </c>
      <c r="B63" s="200" t="s">
        <v>137</v>
      </c>
      <c r="C63" s="201" t="s">
        <v>112</v>
      </c>
      <c r="D63" s="219">
        <f t="shared" si="0"/>
        <v>669.4</v>
      </c>
      <c r="E63" s="219"/>
      <c r="F63" s="220">
        <v>669.4</v>
      </c>
    </row>
    <row r="64" spans="1:7" s="70" customFormat="1" ht="30.75" customHeight="1">
      <c r="A64" s="245" t="s">
        <v>115</v>
      </c>
      <c r="B64" s="245"/>
      <c r="C64" s="245"/>
      <c r="D64" s="245"/>
      <c r="E64" s="245"/>
      <c r="F64" s="245"/>
      <c r="G64" s="245"/>
    </row>
    <row r="65" s="9" customFormat="1" ht="12.75">
      <c r="C65" s="16"/>
    </row>
    <row r="66" s="9" customFormat="1" ht="12.75">
      <c r="C66" s="16"/>
    </row>
    <row r="67" s="9" customFormat="1" ht="12.75">
      <c r="C67" s="16"/>
    </row>
    <row r="68" s="9" customFormat="1" ht="12.75">
      <c r="C68" s="16"/>
    </row>
    <row r="69" s="9" customFormat="1" ht="12.75">
      <c r="C69" s="16"/>
    </row>
    <row r="70" s="9" customFormat="1" ht="12.75">
      <c r="C70" s="16"/>
    </row>
    <row r="71" s="9" customFormat="1" ht="12.75">
      <c r="C71" s="16"/>
    </row>
    <row r="72" s="9" customFormat="1" ht="12.75">
      <c r="C72" s="16"/>
    </row>
    <row r="73" s="9" customFormat="1" ht="12.75">
      <c r="C73" s="16"/>
    </row>
    <row r="74" s="9" customFormat="1" ht="12.75">
      <c r="C74" s="16"/>
    </row>
    <row r="75" s="9" customFormat="1" ht="12.75">
      <c r="C75" s="16"/>
    </row>
    <row r="76" s="9" customFormat="1" ht="12.75">
      <c r="C76" s="16"/>
    </row>
    <row r="77" s="9" customFormat="1" ht="12.75">
      <c r="C77" s="16"/>
    </row>
    <row r="78" s="9" customFormat="1" ht="12.75">
      <c r="C78" s="16"/>
    </row>
    <row r="79" s="9" customFormat="1" ht="12.75">
      <c r="C79" s="16"/>
    </row>
    <row r="80" s="9" customFormat="1" ht="12.75">
      <c r="C80" s="16"/>
    </row>
    <row r="81" s="9" customFormat="1" ht="12.75">
      <c r="C81" s="16"/>
    </row>
    <row r="82" s="9" customFormat="1" ht="12.75">
      <c r="C82" s="16"/>
    </row>
    <row r="83" s="9" customFormat="1" ht="12.75">
      <c r="C83" s="16"/>
    </row>
    <row r="84" s="9" customFormat="1" ht="12.75">
      <c r="C84" s="16"/>
    </row>
    <row r="85" s="9" customFormat="1" ht="12.75">
      <c r="C85" s="16"/>
    </row>
    <row r="86" s="9" customFormat="1" ht="12.75">
      <c r="C86" s="16"/>
    </row>
    <row r="87" s="9" customFormat="1" ht="12.75">
      <c r="C87" s="16"/>
    </row>
    <row r="88" s="9" customFormat="1" ht="12.75">
      <c r="C88" s="16"/>
    </row>
    <row r="89" s="9" customFormat="1" ht="12.75">
      <c r="C89" s="16"/>
    </row>
    <row r="90" s="9" customFormat="1" ht="12.75">
      <c r="C90" s="16"/>
    </row>
    <row r="91" s="9" customFormat="1" ht="12.75">
      <c r="C91" s="16"/>
    </row>
    <row r="92" s="9" customFormat="1" ht="12.75">
      <c r="C92" s="16"/>
    </row>
    <row r="93" s="9" customFormat="1" ht="12.75">
      <c r="C93" s="16"/>
    </row>
    <row r="94" s="9" customFormat="1" ht="12.75">
      <c r="C94" s="16"/>
    </row>
    <row r="95" s="9" customFormat="1" ht="12.75">
      <c r="C95" s="16"/>
    </row>
    <row r="96" s="9" customFormat="1" ht="12.75">
      <c r="C96" s="16"/>
    </row>
    <row r="97" s="9" customFormat="1" ht="12.75">
      <c r="C97" s="16"/>
    </row>
    <row r="98" s="9" customFormat="1" ht="12.75">
      <c r="C98" s="16"/>
    </row>
    <row r="99" s="9" customFormat="1" ht="12.75">
      <c r="C99" s="16"/>
    </row>
    <row r="100" s="9" customFormat="1" ht="12.75">
      <c r="C100" s="16"/>
    </row>
    <row r="101" s="9" customFormat="1" ht="12.75">
      <c r="C101" s="16"/>
    </row>
    <row r="102" s="9" customFormat="1" ht="12.75">
      <c r="C102" s="16"/>
    </row>
    <row r="103" s="9" customFormat="1" ht="12.75">
      <c r="C103" s="16"/>
    </row>
    <row r="104" s="9" customFormat="1" ht="12.75">
      <c r="C104" s="16"/>
    </row>
    <row r="105" s="9" customFormat="1" ht="12.75">
      <c r="C105" s="16"/>
    </row>
    <row r="106" s="9" customFormat="1" ht="12.75">
      <c r="C106" s="16"/>
    </row>
    <row r="107" s="9" customFormat="1" ht="12.75">
      <c r="C107" s="16"/>
    </row>
    <row r="108" s="9" customFormat="1" ht="12.75">
      <c r="C108" s="16"/>
    </row>
    <row r="109" s="9" customFormat="1" ht="12.75">
      <c r="C109" s="16"/>
    </row>
    <row r="110" s="9" customFormat="1" ht="12.75">
      <c r="C110" s="16"/>
    </row>
    <row r="111" s="9" customFormat="1" ht="12.75">
      <c r="C111" s="16"/>
    </row>
    <row r="112" s="9" customFormat="1" ht="12.75">
      <c r="C112" s="16"/>
    </row>
    <row r="113" s="9" customFormat="1" ht="12.75">
      <c r="C113" s="16"/>
    </row>
    <row r="114" s="9" customFormat="1" ht="12.75">
      <c r="C114" s="16"/>
    </row>
    <row r="115" s="9" customFormat="1" ht="12.75">
      <c r="C115" s="16"/>
    </row>
    <row r="116" s="9" customFormat="1" ht="12.75">
      <c r="C116" s="16"/>
    </row>
    <row r="117" s="9" customFormat="1" ht="12.75">
      <c r="C117" s="16"/>
    </row>
    <row r="118" s="9" customFormat="1" ht="12.75">
      <c r="C118" s="16"/>
    </row>
    <row r="119" s="9" customFormat="1" ht="12.75">
      <c r="C119" s="16"/>
    </row>
    <row r="120" s="9" customFormat="1" ht="12.75">
      <c r="C120" s="16"/>
    </row>
    <row r="121" s="9" customFormat="1" ht="12.75">
      <c r="C121" s="16"/>
    </row>
    <row r="122" s="9" customFormat="1" ht="12.75">
      <c r="C122" s="16"/>
    </row>
    <row r="123" s="9" customFormat="1" ht="12.75">
      <c r="C123" s="16"/>
    </row>
    <row r="124" s="9" customFormat="1" ht="12.75">
      <c r="C124" s="16"/>
    </row>
    <row r="125" s="9" customFormat="1" ht="12.75">
      <c r="C125" s="16"/>
    </row>
    <row r="126" s="9" customFormat="1" ht="12.75">
      <c r="C126" s="16"/>
    </row>
    <row r="127" s="9" customFormat="1" ht="12.75">
      <c r="C127" s="16"/>
    </row>
    <row r="128" s="9" customFormat="1" ht="12.75">
      <c r="C128" s="16"/>
    </row>
    <row r="129" s="9" customFormat="1" ht="12.75">
      <c r="C129" s="16"/>
    </row>
    <row r="130" s="9" customFormat="1" ht="12.75">
      <c r="C130" s="16"/>
    </row>
    <row r="131" s="9" customFormat="1" ht="12.75">
      <c r="C131" s="16"/>
    </row>
    <row r="132" s="9" customFormat="1" ht="12.75">
      <c r="C132" s="16"/>
    </row>
    <row r="133" s="9" customFormat="1" ht="12.75">
      <c r="C133" s="16"/>
    </row>
    <row r="134" s="9" customFormat="1" ht="12.75">
      <c r="C134" s="16"/>
    </row>
    <row r="135" s="9" customFormat="1" ht="12.75">
      <c r="C135" s="16"/>
    </row>
    <row r="136" s="9" customFormat="1" ht="12.75">
      <c r="C136" s="16"/>
    </row>
    <row r="137" s="9" customFormat="1" ht="12.75">
      <c r="C137" s="16"/>
    </row>
    <row r="138" s="9" customFormat="1" ht="12.75">
      <c r="C138" s="16"/>
    </row>
    <row r="139" s="9" customFormat="1" ht="12.75">
      <c r="C139" s="16"/>
    </row>
    <row r="140" s="9" customFormat="1" ht="12.75">
      <c r="C140" s="16"/>
    </row>
    <row r="141" s="9" customFormat="1" ht="12.75">
      <c r="C141" s="16"/>
    </row>
    <row r="142" s="9" customFormat="1" ht="12.75">
      <c r="C142" s="16"/>
    </row>
    <row r="143" s="9" customFormat="1" ht="12.75">
      <c r="C143" s="16"/>
    </row>
    <row r="144" s="9" customFormat="1" ht="12.75">
      <c r="C144" s="16"/>
    </row>
    <row r="145" s="9" customFormat="1" ht="12.75">
      <c r="C145" s="16"/>
    </row>
    <row r="146" s="9" customFormat="1" ht="12.75">
      <c r="C146" s="16"/>
    </row>
    <row r="147" s="9" customFormat="1" ht="12.75">
      <c r="C147" s="16"/>
    </row>
    <row r="148" s="9" customFormat="1" ht="12.75">
      <c r="C148" s="16"/>
    </row>
    <row r="149" s="9" customFormat="1" ht="12.75">
      <c r="C149" s="16"/>
    </row>
    <row r="150" s="9" customFormat="1" ht="12.75">
      <c r="C150" s="16"/>
    </row>
    <row r="151" s="9" customFormat="1" ht="12.75">
      <c r="C151" s="16"/>
    </row>
    <row r="152" s="9" customFormat="1" ht="12.75">
      <c r="C152" s="16"/>
    </row>
    <row r="153" s="9" customFormat="1" ht="12.75">
      <c r="C153" s="16"/>
    </row>
    <row r="154" s="9" customFormat="1" ht="12.75">
      <c r="C154" s="16"/>
    </row>
    <row r="155" s="9" customFormat="1" ht="12.75">
      <c r="C155" s="16"/>
    </row>
    <row r="156" s="9" customFormat="1" ht="12.75">
      <c r="C156" s="16"/>
    </row>
    <row r="157" s="9" customFormat="1" ht="12.75">
      <c r="C157" s="16"/>
    </row>
    <row r="158" s="9" customFormat="1" ht="12.75">
      <c r="C158" s="16"/>
    </row>
    <row r="159" s="9" customFormat="1" ht="12.75">
      <c r="C159" s="16"/>
    </row>
    <row r="160" s="9" customFormat="1" ht="12.75">
      <c r="C160" s="16"/>
    </row>
    <row r="161" s="9" customFormat="1" ht="12.75">
      <c r="C161" s="16"/>
    </row>
    <row r="162" s="9" customFormat="1" ht="12.75">
      <c r="C162" s="16"/>
    </row>
    <row r="163" s="9" customFormat="1" ht="12.75">
      <c r="C163" s="16"/>
    </row>
    <row r="164" s="9" customFormat="1" ht="12.75">
      <c r="C164" s="16"/>
    </row>
    <row r="165" s="9" customFormat="1" ht="12.75">
      <c r="C165" s="16"/>
    </row>
    <row r="166" s="9" customFormat="1" ht="12.75">
      <c r="C166" s="16"/>
    </row>
    <row r="167" s="9" customFormat="1" ht="12.75">
      <c r="C167" s="16"/>
    </row>
    <row r="168" s="9" customFormat="1" ht="12.75">
      <c r="C168" s="16"/>
    </row>
    <row r="169" s="9" customFormat="1" ht="12.75">
      <c r="C169" s="16"/>
    </row>
    <row r="170" s="9" customFormat="1" ht="12.75">
      <c r="C170" s="16"/>
    </row>
    <row r="171" s="9" customFormat="1" ht="12.75">
      <c r="C171" s="16"/>
    </row>
    <row r="172" s="9" customFormat="1" ht="12.75">
      <c r="C172" s="16"/>
    </row>
    <row r="173" s="9" customFormat="1" ht="12.75">
      <c r="C173" s="16"/>
    </row>
    <row r="174" s="9" customFormat="1" ht="12.75">
      <c r="C174" s="16"/>
    </row>
    <row r="175" s="9" customFormat="1" ht="12.75">
      <c r="C175" s="16"/>
    </row>
    <row r="176" s="9" customFormat="1" ht="12.75">
      <c r="C176" s="16"/>
    </row>
    <row r="177" s="9" customFormat="1" ht="12.75">
      <c r="C177" s="16"/>
    </row>
    <row r="178" s="9" customFormat="1" ht="12.75">
      <c r="C178" s="16"/>
    </row>
    <row r="179" s="9" customFormat="1" ht="12.75">
      <c r="C179" s="16"/>
    </row>
    <row r="180" s="9" customFormat="1" ht="12.75">
      <c r="C180" s="16"/>
    </row>
    <row r="181" s="9" customFormat="1" ht="12.75">
      <c r="C181" s="16"/>
    </row>
    <row r="182" s="9" customFormat="1" ht="12.75">
      <c r="C182" s="16"/>
    </row>
    <row r="183" s="9" customFormat="1" ht="12.75">
      <c r="C183" s="16"/>
    </row>
    <row r="184" s="9" customFormat="1" ht="12.75">
      <c r="C184" s="16"/>
    </row>
    <row r="185" s="9" customFormat="1" ht="12.75">
      <c r="C185" s="16"/>
    </row>
    <row r="186" s="9" customFormat="1" ht="12.75">
      <c r="C186" s="16"/>
    </row>
    <row r="187" s="9" customFormat="1" ht="12.75">
      <c r="C187" s="16"/>
    </row>
    <row r="188" s="9" customFormat="1" ht="12.75">
      <c r="C188" s="16"/>
    </row>
    <row r="189" s="9" customFormat="1" ht="12.75">
      <c r="C189" s="16"/>
    </row>
  </sheetData>
  <sheetProtection/>
  <mergeCells count="10">
    <mergeCell ref="C2:F2"/>
    <mergeCell ref="A6:H6"/>
    <mergeCell ref="C3:F3"/>
    <mergeCell ref="D1:F1"/>
    <mergeCell ref="D4:F4"/>
    <mergeCell ref="A64:G64"/>
    <mergeCell ref="A5:F5"/>
    <mergeCell ref="A9:A10"/>
    <mergeCell ref="D9:D10"/>
    <mergeCell ref="E9:F9"/>
  </mergeCells>
  <printOptions/>
  <pageMargins left="0.3" right="0.24" top="0.4" bottom="0.4" header="0.17" footer="0.17"/>
  <pageSetup firstPageNumber="17" useFirstPageNumber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1"/>
  <sheetViews>
    <sheetView tabSelected="1" workbookViewId="0" topLeftCell="A224">
      <selection activeCell="E241" sqref="E241"/>
    </sheetView>
  </sheetViews>
  <sheetFormatPr defaultColWidth="9.140625" defaultRowHeight="12.75"/>
  <cols>
    <col min="1" max="1" width="5.57421875" style="1" customWidth="1"/>
    <col min="2" max="2" width="4.28125" style="2" customWidth="1"/>
    <col min="3" max="3" width="3.8515625" style="3" customWidth="1"/>
    <col min="4" max="4" width="3.8515625" style="4" customWidth="1"/>
    <col min="5" max="5" width="51.421875" style="8" customWidth="1"/>
    <col min="6" max="6" width="11.57421875" style="87" customWidth="1"/>
    <col min="7" max="7" width="11.28125" style="87" customWidth="1"/>
    <col min="8" max="8" width="11.140625" style="87" customWidth="1"/>
    <col min="9" max="9" width="9.140625" style="5" customWidth="1"/>
    <col min="10" max="10" width="12.140625" style="5" bestFit="1" customWidth="1"/>
    <col min="11" max="11" width="13.7109375" style="5" customWidth="1"/>
    <col min="12" max="12" width="12.140625" style="5" bestFit="1" customWidth="1"/>
    <col min="13" max="13" width="13.00390625" style="5" customWidth="1"/>
    <col min="14" max="14" width="10.8515625" style="5" bestFit="1" customWidth="1"/>
    <col min="15" max="16" width="9.140625" style="5" customWidth="1"/>
    <col min="17" max="17" width="9.57421875" style="5" bestFit="1" customWidth="1"/>
    <col min="18" max="16384" width="9.140625" style="5" customWidth="1"/>
  </cols>
  <sheetData>
    <row r="1" spans="6:8" ht="15.75">
      <c r="F1" s="246" t="s">
        <v>204</v>
      </c>
      <c r="G1" s="246"/>
      <c r="H1" s="246"/>
    </row>
    <row r="2" spans="5:8" ht="15">
      <c r="E2" s="244" t="s">
        <v>76</v>
      </c>
      <c r="F2" s="244"/>
      <c r="G2" s="244"/>
      <c r="H2" s="244"/>
    </row>
    <row r="3" spans="5:8" ht="15">
      <c r="E3" s="222" t="s">
        <v>201</v>
      </c>
      <c r="F3" s="222"/>
      <c r="G3" s="222"/>
      <c r="H3" s="222"/>
    </row>
    <row r="4" spans="1:8" ht="20.25">
      <c r="A4" s="256" t="s">
        <v>57</v>
      </c>
      <c r="B4" s="256"/>
      <c r="C4" s="256"/>
      <c r="D4" s="256"/>
      <c r="E4" s="256"/>
      <c r="F4" s="256"/>
      <c r="G4" s="256"/>
      <c r="H4" s="256"/>
    </row>
    <row r="5" spans="1:8" ht="36" customHeight="1">
      <c r="A5" s="248" t="s">
        <v>121</v>
      </c>
      <c r="B5" s="248"/>
      <c r="C5" s="248"/>
      <c r="D5" s="248"/>
      <c r="E5" s="248"/>
      <c r="F5" s="248"/>
      <c r="G5" s="248"/>
      <c r="H5" s="248"/>
    </row>
    <row r="6" spans="1:8" ht="18" thickBot="1">
      <c r="A6" s="20"/>
      <c r="B6" s="21"/>
      <c r="C6" s="22"/>
      <c r="D6" s="22"/>
      <c r="E6" s="23"/>
      <c r="F6" s="85"/>
      <c r="G6" s="85" t="s">
        <v>49</v>
      </c>
      <c r="H6" s="85"/>
    </row>
    <row r="7" spans="1:14" s="6" customFormat="1" ht="90.75" customHeight="1">
      <c r="A7" s="249" t="s">
        <v>43</v>
      </c>
      <c r="B7" s="258" t="s">
        <v>65</v>
      </c>
      <c r="C7" s="260" t="s">
        <v>45</v>
      </c>
      <c r="D7" s="260" t="s">
        <v>46</v>
      </c>
      <c r="E7" s="240" t="s">
        <v>58</v>
      </c>
      <c r="F7" s="242" t="s">
        <v>59</v>
      </c>
      <c r="G7" s="225" t="s">
        <v>75</v>
      </c>
      <c r="H7" s="226"/>
      <c r="L7" s="186"/>
      <c r="N7" s="161"/>
    </row>
    <row r="8" spans="1:13" s="7" customFormat="1" ht="35.25" customHeight="1">
      <c r="A8" s="250"/>
      <c r="B8" s="259"/>
      <c r="C8" s="261"/>
      <c r="D8" s="261"/>
      <c r="E8" s="241"/>
      <c r="F8" s="243"/>
      <c r="G8" s="92" t="s">
        <v>38</v>
      </c>
      <c r="H8" s="90" t="s">
        <v>39</v>
      </c>
      <c r="K8" s="188"/>
      <c r="L8" s="188"/>
      <c r="M8" s="188"/>
    </row>
    <row r="9" spans="1:8" s="17" customFormat="1" ht="16.5" customHeight="1">
      <c r="A9" s="106">
        <v>1</v>
      </c>
      <c r="B9" s="103">
        <v>2</v>
      </c>
      <c r="C9" s="103">
        <v>3</v>
      </c>
      <c r="D9" s="103">
        <v>4</v>
      </c>
      <c r="E9" s="103">
        <v>5</v>
      </c>
      <c r="F9" s="79">
        <v>6</v>
      </c>
      <c r="G9" s="79">
        <v>7</v>
      </c>
      <c r="H9" s="107">
        <v>8</v>
      </c>
    </row>
    <row r="10" spans="1:14" s="18" customFormat="1" ht="55.5" customHeight="1">
      <c r="A10" s="202">
        <v>2000</v>
      </c>
      <c r="B10" s="94" t="s">
        <v>32</v>
      </c>
      <c r="C10" s="95" t="s">
        <v>33</v>
      </c>
      <c r="D10" s="96" t="s">
        <v>33</v>
      </c>
      <c r="E10" s="97" t="s">
        <v>77</v>
      </c>
      <c r="F10" s="123">
        <f>F11+F72+F86+F119+F146+F175+F209+F222</f>
        <v>265963.59</v>
      </c>
      <c r="G10" s="123">
        <f>G11+G86+G146+G175+G209+G222</f>
        <v>191478.62</v>
      </c>
      <c r="H10" s="160">
        <f>H11+H72+H86+H119+H146+H175</f>
        <v>74484.97</v>
      </c>
      <c r="J10" s="186"/>
      <c r="K10" s="186"/>
      <c r="L10" s="186"/>
      <c r="M10" s="186"/>
      <c r="N10" s="174"/>
    </row>
    <row r="11" spans="1:13" s="18" customFormat="1" ht="54.75" customHeight="1">
      <c r="A11" s="194">
        <v>2100</v>
      </c>
      <c r="B11" s="29" t="s">
        <v>4</v>
      </c>
      <c r="C11" s="45">
        <v>0</v>
      </c>
      <c r="D11" s="45">
        <v>0</v>
      </c>
      <c r="E11" s="134" t="s">
        <v>87</v>
      </c>
      <c r="F11" s="123">
        <f>G11+H11</f>
        <v>37431.7</v>
      </c>
      <c r="G11" s="123">
        <f>G13+G30+G61</f>
        <v>18616.32</v>
      </c>
      <c r="H11" s="160">
        <f>H30</f>
        <v>18815.38</v>
      </c>
      <c r="J11" s="174"/>
      <c r="K11" s="174"/>
      <c r="L11" s="174"/>
      <c r="M11" s="174"/>
    </row>
    <row r="12" spans="1:12" s="18" customFormat="1" ht="20.25" customHeight="1">
      <c r="A12" s="84"/>
      <c r="B12" s="29"/>
      <c r="C12" s="45"/>
      <c r="D12" s="45"/>
      <c r="E12" s="135" t="s">
        <v>55</v>
      </c>
      <c r="F12" s="123"/>
      <c r="G12" s="123"/>
      <c r="H12" s="160"/>
      <c r="J12" s="174"/>
      <c r="K12" s="174"/>
      <c r="L12" s="174"/>
    </row>
    <row r="13" spans="1:12" s="18" customFormat="1" ht="32.25" customHeight="1">
      <c r="A13" s="84">
        <v>2110</v>
      </c>
      <c r="B13" s="29" t="s">
        <v>4</v>
      </c>
      <c r="C13" s="45">
        <v>1</v>
      </c>
      <c r="D13" s="45">
        <v>0</v>
      </c>
      <c r="E13" s="119" t="s">
        <v>205</v>
      </c>
      <c r="F13" s="123">
        <f>G13</f>
        <v>3000</v>
      </c>
      <c r="G13" s="123">
        <f>G15</f>
        <v>3000</v>
      </c>
      <c r="H13" s="160"/>
      <c r="J13" s="174"/>
      <c r="K13" s="174"/>
      <c r="L13" s="174"/>
    </row>
    <row r="14" spans="1:12" s="18" customFormat="1" ht="20.25" customHeight="1">
      <c r="A14" s="84"/>
      <c r="B14" s="29"/>
      <c r="C14" s="45"/>
      <c r="D14" s="45"/>
      <c r="E14" s="137" t="s">
        <v>56</v>
      </c>
      <c r="F14" s="123"/>
      <c r="G14" s="123"/>
      <c r="H14" s="160"/>
      <c r="J14" s="174"/>
      <c r="K14" s="174"/>
      <c r="L14" s="174"/>
    </row>
    <row r="15" spans="1:12" s="18" customFormat="1" ht="30" customHeight="1">
      <c r="A15" s="84">
        <v>2111</v>
      </c>
      <c r="B15" s="29" t="s">
        <v>4</v>
      </c>
      <c r="C15" s="45">
        <v>1</v>
      </c>
      <c r="D15" s="45">
        <v>1</v>
      </c>
      <c r="E15" s="119" t="s">
        <v>206</v>
      </c>
      <c r="F15" s="123">
        <f>G15</f>
        <v>3000</v>
      </c>
      <c r="G15" s="123">
        <f>G17</f>
        <v>3000</v>
      </c>
      <c r="H15" s="160"/>
      <c r="J15" s="174"/>
      <c r="K15" s="174"/>
      <c r="L15" s="174"/>
    </row>
    <row r="16" spans="1:12" s="18" customFormat="1" ht="30" customHeight="1">
      <c r="A16" s="28"/>
      <c r="B16" s="30"/>
      <c r="C16" s="46"/>
      <c r="D16" s="46"/>
      <c r="E16" s="137" t="s">
        <v>60</v>
      </c>
      <c r="F16" s="123"/>
      <c r="G16" s="123"/>
      <c r="H16" s="160"/>
      <c r="J16" s="174"/>
      <c r="K16" s="174"/>
      <c r="L16" s="174"/>
    </row>
    <row r="17" spans="1:12" s="18" customFormat="1" ht="20.25" customHeight="1">
      <c r="A17" s="28"/>
      <c r="B17" s="30"/>
      <c r="C17" s="46"/>
      <c r="D17" s="46"/>
      <c r="E17" s="119" t="s">
        <v>16</v>
      </c>
      <c r="F17" s="123">
        <f>G17</f>
        <v>3000</v>
      </c>
      <c r="G17" s="123">
        <f>G18</f>
        <v>3000</v>
      </c>
      <c r="H17" s="160"/>
      <c r="J17" s="174"/>
      <c r="K17" s="174"/>
      <c r="L17" s="174"/>
    </row>
    <row r="18" spans="1:12" s="18" customFormat="1" ht="20.25" customHeight="1">
      <c r="A18" s="28"/>
      <c r="B18" s="30"/>
      <c r="C18" s="46"/>
      <c r="D18" s="46"/>
      <c r="E18" s="119" t="s">
        <v>17</v>
      </c>
      <c r="F18" s="123">
        <f>G18</f>
        <v>3000</v>
      </c>
      <c r="G18" s="123">
        <f>G19</f>
        <v>3000</v>
      </c>
      <c r="H18" s="160"/>
      <c r="J18" s="174"/>
      <c r="K18" s="174"/>
      <c r="L18" s="174"/>
    </row>
    <row r="19" spans="1:12" s="18" customFormat="1" ht="27.75" customHeight="1">
      <c r="A19" s="84"/>
      <c r="B19" s="29"/>
      <c r="C19" s="45"/>
      <c r="D19" s="45"/>
      <c r="E19" s="119" t="s">
        <v>88</v>
      </c>
      <c r="F19" s="123">
        <f>G19</f>
        <v>3000</v>
      </c>
      <c r="G19" s="123">
        <f>G21+G25+G28</f>
        <v>3000</v>
      </c>
      <c r="H19" s="160"/>
      <c r="J19" s="174"/>
      <c r="K19" s="174"/>
      <c r="L19" s="174"/>
    </row>
    <row r="20" spans="1:12" s="18" customFormat="1" ht="20.25" customHeight="1">
      <c r="A20" s="84"/>
      <c r="B20" s="29"/>
      <c r="C20" s="45"/>
      <c r="D20" s="45"/>
      <c r="E20" s="137" t="s">
        <v>89</v>
      </c>
      <c r="F20" s="123"/>
      <c r="G20" s="123"/>
      <c r="H20" s="160"/>
      <c r="J20" s="174"/>
      <c r="K20" s="174"/>
      <c r="L20" s="174"/>
    </row>
    <row r="21" spans="1:12" s="18" customFormat="1" ht="20.25" customHeight="1">
      <c r="A21" s="84"/>
      <c r="B21" s="29"/>
      <c r="C21" s="45"/>
      <c r="D21" s="45"/>
      <c r="E21" s="119" t="s">
        <v>90</v>
      </c>
      <c r="F21" s="123">
        <f>G21</f>
        <v>1800</v>
      </c>
      <c r="G21" s="123">
        <f>G23+G24</f>
        <v>1800</v>
      </c>
      <c r="H21" s="160"/>
      <c r="J21" s="174"/>
      <c r="K21" s="174"/>
      <c r="L21" s="174"/>
    </row>
    <row r="22" spans="1:12" s="18" customFormat="1" ht="20.25" customHeight="1">
      <c r="A22" s="84"/>
      <c r="B22" s="29"/>
      <c r="C22" s="45"/>
      <c r="D22" s="45"/>
      <c r="E22" s="137" t="s">
        <v>56</v>
      </c>
      <c r="F22" s="123"/>
      <c r="G22" s="123"/>
      <c r="H22" s="160"/>
      <c r="J22" s="174"/>
      <c r="K22" s="174"/>
      <c r="L22" s="174"/>
    </row>
    <row r="23" spans="1:12" s="18" customFormat="1" ht="20.25" customHeight="1">
      <c r="A23" s="84"/>
      <c r="B23" s="29"/>
      <c r="C23" s="45"/>
      <c r="D23" s="45"/>
      <c r="E23" s="104" t="s">
        <v>151</v>
      </c>
      <c r="F23" s="123">
        <f>G23</f>
        <v>1500</v>
      </c>
      <c r="G23" s="123">
        <v>1500</v>
      </c>
      <c r="H23" s="160"/>
      <c r="J23" s="174"/>
      <c r="K23" s="174"/>
      <c r="L23" s="174"/>
    </row>
    <row r="24" spans="1:12" s="18" customFormat="1" ht="20.25" customHeight="1">
      <c r="A24" s="84"/>
      <c r="B24" s="29"/>
      <c r="C24" s="45"/>
      <c r="D24" s="45"/>
      <c r="E24" s="104" t="s">
        <v>209</v>
      </c>
      <c r="F24" s="123">
        <f>G24</f>
        <v>300</v>
      </c>
      <c r="G24" s="123">
        <v>300</v>
      </c>
      <c r="H24" s="160"/>
      <c r="J24" s="174"/>
      <c r="K24" s="174"/>
      <c r="L24" s="174"/>
    </row>
    <row r="25" spans="1:12" s="18" customFormat="1" ht="29.25" customHeight="1">
      <c r="A25" s="84"/>
      <c r="B25" s="29"/>
      <c r="C25" s="45"/>
      <c r="D25" s="45"/>
      <c r="E25" s="105" t="s">
        <v>214</v>
      </c>
      <c r="F25" s="123">
        <f>G25</f>
        <v>200</v>
      </c>
      <c r="G25" s="123">
        <f>G27</f>
        <v>200</v>
      </c>
      <c r="H25" s="160"/>
      <c r="J25" s="174"/>
      <c r="K25" s="174"/>
      <c r="L25" s="174"/>
    </row>
    <row r="26" spans="1:12" s="18" customFormat="1" ht="20.25" customHeight="1">
      <c r="A26" s="84"/>
      <c r="B26" s="29"/>
      <c r="C26" s="45"/>
      <c r="D26" s="45"/>
      <c r="E26" s="104" t="s">
        <v>56</v>
      </c>
      <c r="F26" s="123"/>
      <c r="G26" s="123"/>
      <c r="H26" s="160"/>
      <c r="J26" s="174"/>
      <c r="K26" s="174"/>
      <c r="L26" s="174"/>
    </row>
    <row r="27" spans="1:12" s="18" customFormat="1" ht="20.25" customHeight="1">
      <c r="A27" s="84"/>
      <c r="B27" s="29"/>
      <c r="C27" s="45"/>
      <c r="D27" s="45"/>
      <c r="E27" s="104" t="s">
        <v>215</v>
      </c>
      <c r="F27" s="123">
        <f>G27</f>
        <v>200</v>
      </c>
      <c r="G27" s="123">
        <v>200</v>
      </c>
      <c r="H27" s="160"/>
      <c r="J27" s="174"/>
      <c r="K27" s="174"/>
      <c r="L27" s="174"/>
    </row>
    <row r="28" spans="1:12" s="18" customFormat="1" ht="20.25" customHeight="1">
      <c r="A28" s="84"/>
      <c r="B28" s="29"/>
      <c r="C28" s="45"/>
      <c r="D28" s="45"/>
      <c r="E28" s="105" t="s">
        <v>207</v>
      </c>
      <c r="F28" s="123">
        <f>G28</f>
        <v>1000</v>
      </c>
      <c r="G28" s="123">
        <f>G29</f>
        <v>1000</v>
      </c>
      <c r="H28" s="160"/>
      <c r="J28" s="174"/>
      <c r="K28" s="174"/>
      <c r="L28" s="174"/>
    </row>
    <row r="29" spans="1:12" s="18" customFormat="1" ht="20.25" customHeight="1">
      <c r="A29" s="84"/>
      <c r="B29" s="29"/>
      <c r="C29" s="45"/>
      <c r="D29" s="45"/>
      <c r="E29" s="104" t="s">
        <v>208</v>
      </c>
      <c r="F29" s="123">
        <f>G29</f>
        <v>1000</v>
      </c>
      <c r="G29" s="123">
        <v>1000</v>
      </c>
      <c r="H29" s="160"/>
      <c r="J29" s="174"/>
      <c r="K29" s="174"/>
      <c r="L29" s="174"/>
    </row>
    <row r="30" spans="1:8" s="18" customFormat="1" ht="26.25" customHeight="1">
      <c r="A30" s="84">
        <v>2130</v>
      </c>
      <c r="B30" s="29" t="s">
        <v>4</v>
      </c>
      <c r="C30" s="45">
        <v>3</v>
      </c>
      <c r="D30" s="45">
        <v>0</v>
      </c>
      <c r="E30" s="141" t="s">
        <v>79</v>
      </c>
      <c r="F30" s="123">
        <f>G30+H30</f>
        <v>33931.7</v>
      </c>
      <c r="G30" s="123">
        <f>G32+G52</f>
        <v>15116.32</v>
      </c>
      <c r="H30" s="160">
        <f>H32+H52</f>
        <v>18815.38</v>
      </c>
    </row>
    <row r="31" spans="1:8" s="18" customFormat="1" ht="18" customHeight="1">
      <c r="A31" s="84"/>
      <c r="B31" s="29"/>
      <c r="C31" s="45"/>
      <c r="D31" s="45"/>
      <c r="E31" s="135" t="s">
        <v>56</v>
      </c>
      <c r="F31" s="123"/>
      <c r="G31" s="123"/>
      <c r="H31" s="160"/>
    </row>
    <row r="32" spans="1:8" s="18" customFormat="1" ht="24.75" customHeight="1">
      <c r="A32" s="84">
        <v>2133</v>
      </c>
      <c r="B32" s="29" t="s">
        <v>4</v>
      </c>
      <c r="C32" s="45">
        <v>3</v>
      </c>
      <c r="D32" s="45">
        <v>1</v>
      </c>
      <c r="E32" s="138" t="s">
        <v>26</v>
      </c>
      <c r="F32" s="123">
        <f>G32+H32</f>
        <v>18931.7</v>
      </c>
      <c r="G32" s="123">
        <f>G34</f>
        <v>116.32</v>
      </c>
      <c r="H32" s="160">
        <f>H34</f>
        <v>18815.38</v>
      </c>
    </row>
    <row r="33" spans="1:8" s="18" customFormat="1" ht="27" customHeight="1">
      <c r="A33" s="28"/>
      <c r="B33" s="30"/>
      <c r="C33" s="46"/>
      <c r="D33" s="46"/>
      <c r="E33" s="135" t="s">
        <v>60</v>
      </c>
      <c r="F33" s="123"/>
      <c r="G33" s="123"/>
      <c r="H33" s="160"/>
    </row>
    <row r="34" spans="1:8" s="18" customFormat="1" ht="23.25" customHeight="1">
      <c r="A34" s="28"/>
      <c r="B34" s="30"/>
      <c r="C34" s="46"/>
      <c r="D34" s="46"/>
      <c r="E34" s="138" t="s">
        <v>16</v>
      </c>
      <c r="F34" s="123">
        <f>G34+H34</f>
        <v>18931.7</v>
      </c>
      <c r="G34" s="123">
        <f>G35</f>
        <v>116.32</v>
      </c>
      <c r="H34" s="160">
        <f>H45</f>
        <v>18815.38</v>
      </c>
    </row>
    <row r="35" spans="1:8" s="18" customFormat="1" ht="21.75" customHeight="1">
      <c r="A35" s="28"/>
      <c r="B35" s="30"/>
      <c r="C35" s="46"/>
      <c r="D35" s="46"/>
      <c r="E35" s="119" t="s">
        <v>17</v>
      </c>
      <c r="F35" s="123">
        <f>G35</f>
        <v>116.32</v>
      </c>
      <c r="G35" s="123">
        <f>G36</f>
        <v>116.32</v>
      </c>
      <c r="H35" s="160"/>
    </row>
    <row r="36" spans="1:8" s="18" customFormat="1" ht="31.5" customHeight="1">
      <c r="A36" s="202"/>
      <c r="B36" s="94"/>
      <c r="C36" s="95"/>
      <c r="D36" s="96"/>
      <c r="E36" s="119" t="s">
        <v>88</v>
      </c>
      <c r="F36" s="123">
        <f>G36</f>
        <v>116.32</v>
      </c>
      <c r="G36" s="123">
        <f>G38+G41</f>
        <v>116.32</v>
      </c>
      <c r="H36" s="160"/>
    </row>
    <row r="37" spans="1:8" s="18" customFormat="1" ht="20.25" customHeight="1">
      <c r="A37" s="202"/>
      <c r="B37" s="94"/>
      <c r="C37" s="95"/>
      <c r="D37" s="96"/>
      <c r="E37" s="137" t="s">
        <v>89</v>
      </c>
      <c r="F37" s="123"/>
      <c r="G37" s="123"/>
      <c r="H37" s="160"/>
    </row>
    <row r="38" spans="1:8" s="18" customFormat="1" ht="21" customHeight="1">
      <c r="A38" s="202"/>
      <c r="B38" s="94"/>
      <c r="C38" s="95"/>
      <c r="D38" s="96"/>
      <c r="E38" s="119" t="s">
        <v>90</v>
      </c>
      <c r="F38" s="123">
        <f>G38</f>
        <v>50</v>
      </c>
      <c r="G38" s="123">
        <f>G40</f>
        <v>50</v>
      </c>
      <c r="H38" s="160"/>
    </row>
    <row r="39" spans="1:8" s="18" customFormat="1" ht="20.25" customHeight="1">
      <c r="A39" s="202"/>
      <c r="B39" s="94"/>
      <c r="C39" s="95"/>
      <c r="D39" s="96"/>
      <c r="E39" s="137" t="s">
        <v>56</v>
      </c>
      <c r="F39" s="123"/>
      <c r="G39" s="123"/>
      <c r="H39" s="160"/>
    </row>
    <row r="40" spans="1:8" s="18" customFormat="1" ht="18.75" customHeight="1">
      <c r="A40" s="202"/>
      <c r="B40" s="94"/>
      <c r="C40" s="95"/>
      <c r="D40" s="96"/>
      <c r="E40" s="140" t="s">
        <v>151</v>
      </c>
      <c r="F40" s="221">
        <f>G40</f>
        <v>50</v>
      </c>
      <c r="G40" s="123">
        <v>50</v>
      </c>
      <c r="H40" s="160"/>
    </row>
    <row r="41" spans="1:8" s="18" customFormat="1" ht="23.25" customHeight="1">
      <c r="A41" s="202"/>
      <c r="B41" s="94"/>
      <c r="C41" s="95"/>
      <c r="D41" s="96"/>
      <c r="E41" s="105" t="s">
        <v>152</v>
      </c>
      <c r="F41" s="123">
        <f>G41</f>
        <v>66.32</v>
      </c>
      <c r="G41" s="123">
        <f>G43+G44</f>
        <v>66.32</v>
      </c>
      <c r="H41" s="160"/>
    </row>
    <row r="42" spans="1:8" s="18" customFormat="1" ht="23.25" customHeight="1">
      <c r="A42" s="202"/>
      <c r="B42" s="94"/>
      <c r="C42" s="95"/>
      <c r="D42" s="96"/>
      <c r="E42" s="197" t="s">
        <v>56</v>
      </c>
      <c r="F42" s="123"/>
      <c r="G42" s="123"/>
      <c r="H42" s="160"/>
    </row>
    <row r="43" spans="1:8" s="18" customFormat="1" ht="21.75" customHeight="1">
      <c r="A43" s="202"/>
      <c r="B43" s="94"/>
      <c r="C43" s="95"/>
      <c r="D43" s="96"/>
      <c r="E43" s="140" t="s">
        <v>153</v>
      </c>
      <c r="F43" s="123">
        <f>G43</f>
        <v>36.32</v>
      </c>
      <c r="G43" s="123">
        <v>36.32</v>
      </c>
      <c r="H43" s="160"/>
    </row>
    <row r="44" spans="1:8" s="18" customFormat="1" ht="21.75" customHeight="1">
      <c r="A44" s="84"/>
      <c r="B44" s="29"/>
      <c r="C44" s="45"/>
      <c r="D44" s="45"/>
      <c r="E44" s="140" t="s">
        <v>154</v>
      </c>
      <c r="F44" s="123">
        <f>G44+H44</f>
        <v>30</v>
      </c>
      <c r="G44" s="123">
        <v>30</v>
      </c>
      <c r="H44" s="160"/>
    </row>
    <row r="45" spans="1:8" s="18" customFormat="1" ht="26.25" customHeight="1">
      <c r="A45" s="84"/>
      <c r="B45" s="29"/>
      <c r="C45" s="45"/>
      <c r="D45" s="45"/>
      <c r="E45" s="142" t="s">
        <v>91</v>
      </c>
      <c r="F45" s="123">
        <f>H45</f>
        <v>18815.38</v>
      </c>
      <c r="G45" s="123"/>
      <c r="H45" s="160">
        <f>H47</f>
        <v>18815.38</v>
      </c>
    </row>
    <row r="46" spans="1:8" s="18" customFormat="1" ht="21" customHeight="1">
      <c r="A46" s="84"/>
      <c r="B46" s="29"/>
      <c r="C46" s="45"/>
      <c r="D46" s="45"/>
      <c r="E46" s="140" t="s">
        <v>89</v>
      </c>
      <c r="F46" s="123"/>
      <c r="G46" s="123"/>
      <c r="H46" s="160"/>
    </row>
    <row r="47" spans="1:8" s="18" customFormat="1" ht="26.25" customHeight="1">
      <c r="A47" s="84"/>
      <c r="B47" s="29"/>
      <c r="C47" s="45"/>
      <c r="D47" s="45"/>
      <c r="E47" s="142" t="s">
        <v>92</v>
      </c>
      <c r="F47" s="123">
        <f>H47</f>
        <v>18815.38</v>
      </c>
      <c r="G47" s="123"/>
      <c r="H47" s="160">
        <f>H49</f>
        <v>18815.38</v>
      </c>
    </row>
    <row r="48" spans="1:8" s="18" customFormat="1" ht="26.25" customHeight="1">
      <c r="A48" s="84"/>
      <c r="B48" s="29"/>
      <c r="C48" s="45"/>
      <c r="D48" s="45"/>
      <c r="E48" s="140" t="s">
        <v>56</v>
      </c>
      <c r="F48" s="123"/>
      <c r="G48" s="123"/>
      <c r="H48" s="160"/>
    </row>
    <row r="49" spans="1:8" s="18" customFormat="1" ht="26.25" customHeight="1">
      <c r="A49" s="84"/>
      <c r="B49" s="29"/>
      <c r="C49" s="45"/>
      <c r="D49" s="45"/>
      <c r="E49" s="142" t="s">
        <v>94</v>
      </c>
      <c r="F49" s="123">
        <f>H49</f>
        <v>18815.38</v>
      </c>
      <c r="G49" s="123"/>
      <c r="H49" s="160">
        <f>H51</f>
        <v>18815.38</v>
      </c>
    </row>
    <row r="50" spans="1:8" s="18" customFormat="1" ht="21.75" customHeight="1">
      <c r="A50" s="84"/>
      <c r="B50" s="29"/>
      <c r="C50" s="45"/>
      <c r="D50" s="45"/>
      <c r="E50" s="143" t="s">
        <v>56</v>
      </c>
      <c r="F50" s="123"/>
      <c r="G50" s="123"/>
      <c r="H50" s="160"/>
    </row>
    <row r="51" spans="1:8" s="18" customFormat="1" ht="19.5" customHeight="1">
      <c r="A51" s="84"/>
      <c r="B51" s="29"/>
      <c r="C51" s="45"/>
      <c r="D51" s="45"/>
      <c r="E51" s="140" t="s">
        <v>18</v>
      </c>
      <c r="F51" s="123">
        <f>H51</f>
        <v>18815.38</v>
      </c>
      <c r="G51" s="123"/>
      <c r="H51" s="160">
        <v>18815.38</v>
      </c>
    </row>
    <row r="52" spans="1:8" s="18" customFormat="1" ht="24" customHeight="1">
      <c r="A52" s="84">
        <v>2133</v>
      </c>
      <c r="B52" s="29" t="s">
        <v>2</v>
      </c>
      <c r="C52" s="45">
        <v>3</v>
      </c>
      <c r="D52" s="45">
        <v>3</v>
      </c>
      <c r="E52" s="138" t="s">
        <v>166</v>
      </c>
      <c r="F52" s="123">
        <f>G52</f>
        <v>15000</v>
      </c>
      <c r="G52" s="123">
        <f>G54</f>
        <v>15000</v>
      </c>
      <c r="H52" s="160"/>
    </row>
    <row r="53" spans="1:8" s="18" customFormat="1" ht="26.25" customHeight="1">
      <c r="A53" s="28"/>
      <c r="B53" s="30"/>
      <c r="C53" s="46"/>
      <c r="D53" s="46"/>
      <c r="E53" s="98" t="s">
        <v>60</v>
      </c>
      <c r="F53" s="123"/>
      <c r="G53" s="123"/>
      <c r="H53" s="160"/>
    </row>
    <row r="54" spans="1:8" s="18" customFormat="1" ht="24" customHeight="1">
      <c r="A54" s="28"/>
      <c r="B54" s="30"/>
      <c r="C54" s="46"/>
      <c r="D54" s="46"/>
      <c r="E54" s="138" t="s">
        <v>16</v>
      </c>
      <c r="F54" s="123">
        <f>G54+H54</f>
        <v>15000</v>
      </c>
      <c r="G54" s="123">
        <f>G55</f>
        <v>15000</v>
      </c>
      <c r="H54" s="160"/>
    </row>
    <row r="55" spans="1:8" s="18" customFormat="1" ht="21" customHeight="1">
      <c r="A55" s="28"/>
      <c r="B55" s="30"/>
      <c r="C55" s="46"/>
      <c r="D55" s="46"/>
      <c r="E55" s="138" t="s">
        <v>17</v>
      </c>
      <c r="F55" s="123">
        <f>G55</f>
        <v>15000</v>
      </c>
      <c r="G55" s="123">
        <f>G56</f>
        <v>15000</v>
      </c>
      <c r="H55" s="160"/>
    </row>
    <row r="56" spans="1:8" s="18" customFormat="1" ht="26.25" customHeight="1">
      <c r="A56" s="28"/>
      <c r="B56" s="30"/>
      <c r="C56" s="46"/>
      <c r="D56" s="46"/>
      <c r="E56" s="138" t="s">
        <v>88</v>
      </c>
      <c r="F56" s="123">
        <f>G56</f>
        <v>15000</v>
      </c>
      <c r="G56" s="123">
        <f>G58</f>
        <v>15000</v>
      </c>
      <c r="H56" s="160"/>
    </row>
    <row r="57" spans="1:8" s="18" customFormat="1" ht="21.75" customHeight="1">
      <c r="A57" s="28"/>
      <c r="B57" s="30"/>
      <c r="C57" s="46"/>
      <c r="D57" s="46"/>
      <c r="E57" s="139" t="s">
        <v>89</v>
      </c>
      <c r="F57" s="123"/>
      <c r="G57" s="123"/>
      <c r="H57" s="160"/>
    </row>
    <row r="58" spans="1:8" s="18" customFormat="1" ht="31.5" customHeight="1">
      <c r="A58" s="84"/>
      <c r="B58" s="29"/>
      <c r="C58" s="45"/>
      <c r="D58" s="45"/>
      <c r="E58" s="203" t="s">
        <v>167</v>
      </c>
      <c r="F58" s="123">
        <f>G58</f>
        <v>15000</v>
      </c>
      <c r="G58" s="123">
        <f>G60</f>
        <v>15000</v>
      </c>
      <c r="H58" s="160"/>
    </row>
    <row r="59" spans="1:8" s="18" customFormat="1" ht="20.25" customHeight="1">
      <c r="A59" s="84"/>
      <c r="B59" s="29"/>
      <c r="C59" s="45"/>
      <c r="D59" s="45"/>
      <c r="E59" s="140" t="s">
        <v>56</v>
      </c>
      <c r="F59" s="123"/>
      <c r="G59" s="123"/>
      <c r="H59" s="160"/>
    </row>
    <row r="60" spans="1:8" s="18" customFormat="1" ht="27.75" customHeight="1">
      <c r="A60" s="84"/>
      <c r="B60" s="29"/>
      <c r="C60" s="45"/>
      <c r="D60" s="45"/>
      <c r="E60" s="204" t="s">
        <v>168</v>
      </c>
      <c r="F60" s="123">
        <f>G60</f>
        <v>15000</v>
      </c>
      <c r="G60" s="123">
        <v>15000</v>
      </c>
      <c r="H60" s="160"/>
    </row>
    <row r="61" spans="1:8" s="18" customFormat="1" ht="27.75" customHeight="1">
      <c r="A61" s="84">
        <v>2160</v>
      </c>
      <c r="B61" s="29" t="s">
        <v>4</v>
      </c>
      <c r="C61" s="45">
        <v>6</v>
      </c>
      <c r="D61" s="45">
        <v>0</v>
      </c>
      <c r="E61" s="99" t="s">
        <v>210</v>
      </c>
      <c r="F61" s="123">
        <f>G61</f>
        <v>500</v>
      </c>
      <c r="G61" s="123">
        <f>G63</f>
        <v>500</v>
      </c>
      <c r="H61" s="160"/>
    </row>
    <row r="62" spans="1:8" s="18" customFormat="1" ht="16.5" customHeight="1">
      <c r="A62" s="84"/>
      <c r="B62" s="29"/>
      <c r="C62" s="45"/>
      <c r="D62" s="45"/>
      <c r="E62" s="135" t="s">
        <v>56</v>
      </c>
      <c r="F62" s="123"/>
      <c r="G62" s="123"/>
      <c r="H62" s="160"/>
    </row>
    <row r="63" spans="1:8" s="18" customFormat="1" ht="27.75" customHeight="1">
      <c r="A63" s="84">
        <v>2161</v>
      </c>
      <c r="B63" s="29" t="s">
        <v>4</v>
      </c>
      <c r="C63" s="45">
        <v>6</v>
      </c>
      <c r="D63" s="45">
        <v>1</v>
      </c>
      <c r="E63" s="119" t="s">
        <v>211</v>
      </c>
      <c r="F63" s="123">
        <f>G63</f>
        <v>500</v>
      </c>
      <c r="G63" s="123">
        <f>G65</f>
        <v>500</v>
      </c>
      <c r="H63" s="160"/>
    </row>
    <row r="64" spans="1:8" s="18" customFormat="1" ht="27.75" customHeight="1">
      <c r="A64" s="28"/>
      <c r="B64" s="30"/>
      <c r="C64" s="46"/>
      <c r="D64" s="46"/>
      <c r="E64" s="98" t="s">
        <v>60</v>
      </c>
      <c r="F64" s="123"/>
      <c r="G64" s="123"/>
      <c r="H64" s="160"/>
    </row>
    <row r="65" spans="1:8" s="18" customFormat="1" ht="27.75" customHeight="1">
      <c r="A65" s="28"/>
      <c r="B65" s="30"/>
      <c r="C65" s="46"/>
      <c r="D65" s="46"/>
      <c r="E65" s="138" t="s">
        <v>16</v>
      </c>
      <c r="F65" s="123">
        <f>G65</f>
        <v>500</v>
      </c>
      <c r="G65" s="123">
        <f>G66</f>
        <v>500</v>
      </c>
      <c r="H65" s="160"/>
    </row>
    <row r="66" spans="1:8" s="18" customFormat="1" ht="27.75" customHeight="1">
      <c r="A66" s="28"/>
      <c r="B66" s="30"/>
      <c r="C66" s="46"/>
      <c r="D66" s="46"/>
      <c r="E66" s="138" t="s">
        <v>17</v>
      </c>
      <c r="F66" s="123">
        <f>G66</f>
        <v>500</v>
      </c>
      <c r="G66" s="123">
        <f>G67</f>
        <v>500</v>
      </c>
      <c r="H66" s="160"/>
    </row>
    <row r="67" spans="1:8" s="18" customFormat="1" ht="27.75" customHeight="1">
      <c r="A67" s="28"/>
      <c r="B67" s="29"/>
      <c r="C67" s="45"/>
      <c r="D67" s="45"/>
      <c r="E67" s="138" t="s">
        <v>88</v>
      </c>
      <c r="F67" s="123">
        <f>G67</f>
        <v>500</v>
      </c>
      <c r="G67" s="123">
        <f>G69</f>
        <v>500</v>
      </c>
      <c r="H67" s="160"/>
    </row>
    <row r="68" spans="1:8" s="18" customFormat="1" ht="21" customHeight="1">
      <c r="A68" s="28"/>
      <c r="B68" s="29"/>
      <c r="C68" s="45"/>
      <c r="D68" s="45"/>
      <c r="E68" s="139" t="s">
        <v>89</v>
      </c>
      <c r="F68" s="123"/>
      <c r="G68" s="123"/>
      <c r="H68" s="160"/>
    </row>
    <row r="69" spans="1:8" s="18" customFormat="1" ht="27.75" customHeight="1">
      <c r="A69" s="28"/>
      <c r="B69" s="30"/>
      <c r="C69" s="46"/>
      <c r="D69" s="46"/>
      <c r="E69" s="105" t="s">
        <v>212</v>
      </c>
      <c r="F69" s="123">
        <f>G69</f>
        <v>500</v>
      </c>
      <c r="G69" s="123">
        <f>G71</f>
        <v>500</v>
      </c>
      <c r="H69" s="160"/>
    </row>
    <row r="70" spans="1:8" s="18" customFormat="1" ht="19.5" customHeight="1">
      <c r="A70" s="28"/>
      <c r="B70" s="30"/>
      <c r="C70" s="46"/>
      <c r="D70" s="46"/>
      <c r="E70" s="140" t="s">
        <v>56</v>
      </c>
      <c r="F70" s="123"/>
      <c r="G70" s="123"/>
      <c r="H70" s="160"/>
    </row>
    <row r="71" spans="1:8" s="18" customFormat="1" ht="22.5" customHeight="1">
      <c r="A71" s="28"/>
      <c r="B71" s="30"/>
      <c r="C71" s="46"/>
      <c r="D71" s="46"/>
      <c r="E71" s="140" t="s">
        <v>213</v>
      </c>
      <c r="F71" s="123">
        <f>G71</f>
        <v>500</v>
      </c>
      <c r="G71" s="123">
        <v>500</v>
      </c>
      <c r="H71" s="160"/>
    </row>
    <row r="72" spans="1:8" s="18" customFormat="1" ht="27.75" customHeight="1">
      <c r="A72" s="210">
        <v>2400</v>
      </c>
      <c r="B72" s="209" t="s">
        <v>183</v>
      </c>
      <c r="C72" s="206">
        <v>0</v>
      </c>
      <c r="D72" s="206">
        <v>0</v>
      </c>
      <c r="E72" s="207" t="s">
        <v>192</v>
      </c>
      <c r="F72" s="123">
        <f>H72</f>
        <v>-16430</v>
      </c>
      <c r="G72" s="123"/>
      <c r="H72" s="160">
        <f>H74</f>
        <v>-16430</v>
      </c>
    </row>
    <row r="73" spans="1:8" s="18" customFormat="1" ht="22.5" customHeight="1">
      <c r="A73" s="210"/>
      <c r="B73" s="209"/>
      <c r="C73" s="206"/>
      <c r="D73" s="206"/>
      <c r="E73" s="135" t="s">
        <v>55</v>
      </c>
      <c r="F73" s="123"/>
      <c r="G73" s="123"/>
      <c r="H73" s="160"/>
    </row>
    <row r="74" spans="1:8" s="18" customFormat="1" ht="24.75" customHeight="1">
      <c r="A74" s="84">
        <v>2450</v>
      </c>
      <c r="B74" s="29" t="s">
        <v>183</v>
      </c>
      <c r="C74" s="45">
        <v>5</v>
      </c>
      <c r="D74" s="45">
        <v>0</v>
      </c>
      <c r="E74" s="141" t="s">
        <v>185</v>
      </c>
      <c r="F74" s="123">
        <f>H74</f>
        <v>-16430</v>
      </c>
      <c r="G74" s="123"/>
      <c r="H74" s="160">
        <f>H76</f>
        <v>-16430</v>
      </c>
    </row>
    <row r="75" spans="1:8" s="18" customFormat="1" ht="19.5" customHeight="1">
      <c r="A75" s="84"/>
      <c r="B75" s="29"/>
      <c r="C75" s="45"/>
      <c r="D75" s="45"/>
      <c r="E75" s="135" t="s">
        <v>56</v>
      </c>
      <c r="F75" s="123"/>
      <c r="G75" s="123"/>
      <c r="H75" s="160"/>
    </row>
    <row r="76" spans="1:8" s="18" customFormat="1" ht="24" customHeight="1">
      <c r="A76" s="84">
        <v>2451</v>
      </c>
      <c r="B76" s="29" t="s">
        <v>183</v>
      </c>
      <c r="C76" s="45">
        <v>5</v>
      </c>
      <c r="D76" s="45">
        <v>1</v>
      </c>
      <c r="E76" s="138" t="s">
        <v>186</v>
      </c>
      <c r="F76" s="123">
        <f>H76</f>
        <v>-16430</v>
      </c>
      <c r="G76" s="123"/>
      <c r="H76" s="160">
        <f>H78</f>
        <v>-16430</v>
      </c>
    </row>
    <row r="77" spans="1:8" s="18" customFormat="1" ht="27.75" customHeight="1">
      <c r="A77" s="28"/>
      <c r="B77" s="30"/>
      <c r="C77" s="46"/>
      <c r="D77" s="46"/>
      <c r="E77" s="135" t="s">
        <v>60</v>
      </c>
      <c r="F77" s="123"/>
      <c r="G77" s="123"/>
      <c r="H77" s="160"/>
    </row>
    <row r="78" spans="1:8" s="18" customFormat="1" ht="25.5" customHeight="1">
      <c r="A78" s="28"/>
      <c r="B78" s="30"/>
      <c r="C78" s="46"/>
      <c r="D78" s="46"/>
      <c r="E78" s="138" t="s">
        <v>16</v>
      </c>
      <c r="F78" s="123">
        <f>H78</f>
        <v>-16430</v>
      </c>
      <c r="G78" s="123"/>
      <c r="H78" s="160">
        <f>H79</f>
        <v>-16430</v>
      </c>
    </row>
    <row r="79" spans="1:8" s="18" customFormat="1" ht="24" customHeight="1">
      <c r="A79" s="84"/>
      <c r="B79" s="29"/>
      <c r="C79" s="45"/>
      <c r="D79" s="45"/>
      <c r="E79" s="142" t="s">
        <v>91</v>
      </c>
      <c r="F79" s="123">
        <f>H79</f>
        <v>-16430</v>
      </c>
      <c r="G79" s="123"/>
      <c r="H79" s="160">
        <f>H81</f>
        <v>-16430</v>
      </c>
    </row>
    <row r="80" spans="1:8" s="18" customFormat="1" ht="18" customHeight="1">
      <c r="A80" s="84"/>
      <c r="B80" s="29"/>
      <c r="C80" s="45"/>
      <c r="D80" s="45"/>
      <c r="E80" s="140" t="s">
        <v>89</v>
      </c>
      <c r="F80" s="123"/>
      <c r="G80" s="123"/>
      <c r="H80" s="160"/>
    </row>
    <row r="81" spans="1:8" s="18" customFormat="1" ht="27.75" customHeight="1">
      <c r="A81" s="84"/>
      <c r="B81" s="29"/>
      <c r="C81" s="45"/>
      <c r="D81" s="45"/>
      <c r="E81" s="142" t="s">
        <v>92</v>
      </c>
      <c r="F81" s="123">
        <f>H81</f>
        <v>-16430</v>
      </c>
      <c r="G81" s="123"/>
      <c r="H81" s="160">
        <f>H83</f>
        <v>-16430</v>
      </c>
    </row>
    <row r="82" spans="1:8" s="18" customFormat="1" ht="21" customHeight="1">
      <c r="A82" s="84"/>
      <c r="B82" s="29"/>
      <c r="C82" s="45"/>
      <c r="D82" s="45"/>
      <c r="E82" s="140" t="s">
        <v>56</v>
      </c>
      <c r="F82" s="123"/>
      <c r="G82" s="123"/>
      <c r="H82" s="160"/>
    </row>
    <row r="83" spans="1:8" s="18" customFormat="1" ht="23.25" customHeight="1">
      <c r="A83" s="84"/>
      <c r="B83" s="29"/>
      <c r="C83" s="45"/>
      <c r="D83" s="45"/>
      <c r="E83" s="142" t="s">
        <v>94</v>
      </c>
      <c r="F83" s="123">
        <f>H83</f>
        <v>-16430</v>
      </c>
      <c r="G83" s="123"/>
      <c r="H83" s="160">
        <f>H85</f>
        <v>-16430</v>
      </c>
    </row>
    <row r="84" spans="1:8" s="18" customFormat="1" ht="18" customHeight="1">
      <c r="A84" s="84"/>
      <c r="B84" s="29"/>
      <c r="C84" s="45"/>
      <c r="D84" s="45"/>
      <c r="E84" s="143" t="s">
        <v>56</v>
      </c>
      <c r="F84" s="123"/>
      <c r="G84" s="123"/>
      <c r="H84" s="160"/>
    </row>
    <row r="85" spans="1:8" s="18" customFormat="1" ht="21.75" customHeight="1">
      <c r="A85" s="84"/>
      <c r="B85" s="29"/>
      <c r="C85" s="45"/>
      <c r="D85" s="45"/>
      <c r="E85" s="140" t="s">
        <v>18</v>
      </c>
      <c r="F85" s="123">
        <f>H85</f>
        <v>-16430</v>
      </c>
      <c r="G85" s="123"/>
      <c r="H85" s="160">
        <v>-16430</v>
      </c>
    </row>
    <row r="86" spans="1:8" s="18" customFormat="1" ht="30" customHeight="1">
      <c r="A86" s="194">
        <v>2500</v>
      </c>
      <c r="B86" s="29" t="s">
        <v>5</v>
      </c>
      <c r="C86" s="45">
        <v>0</v>
      </c>
      <c r="D86" s="45">
        <v>0</v>
      </c>
      <c r="E86" s="134" t="s">
        <v>95</v>
      </c>
      <c r="F86" s="123">
        <f>G86+H86</f>
        <v>49840</v>
      </c>
      <c r="G86" s="123">
        <f>G87</f>
        <v>19640</v>
      </c>
      <c r="H86" s="160">
        <f>H87</f>
        <v>30200</v>
      </c>
    </row>
    <row r="87" spans="1:8" s="18" customFormat="1" ht="24.75" customHeight="1">
      <c r="A87" s="84">
        <v>2510</v>
      </c>
      <c r="B87" s="29" t="s">
        <v>5</v>
      </c>
      <c r="C87" s="45">
        <v>1</v>
      </c>
      <c r="D87" s="45">
        <v>0</v>
      </c>
      <c r="E87" s="141" t="s">
        <v>86</v>
      </c>
      <c r="F87" s="123">
        <f>G87+H87</f>
        <v>49840</v>
      </c>
      <c r="G87" s="123">
        <f>G89</f>
        <v>19640</v>
      </c>
      <c r="H87" s="160">
        <f>H89</f>
        <v>30200</v>
      </c>
    </row>
    <row r="88" spans="1:8" s="18" customFormat="1" ht="20.25" customHeight="1">
      <c r="A88" s="84"/>
      <c r="B88" s="29"/>
      <c r="C88" s="45"/>
      <c r="D88" s="45"/>
      <c r="E88" s="135" t="s">
        <v>56</v>
      </c>
      <c r="F88" s="123"/>
      <c r="G88" s="123"/>
      <c r="H88" s="160"/>
    </row>
    <row r="89" spans="1:8" s="18" customFormat="1" ht="20.25" customHeight="1">
      <c r="A89" s="84">
        <v>2511</v>
      </c>
      <c r="B89" s="29" t="s">
        <v>5</v>
      </c>
      <c r="C89" s="45">
        <v>1</v>
      </c>
      <c r="D89" s="45">
        <v>1</v>
      </c>
      <c r="E89" s="136" t="s">
        <v>86</v>
      </c>
      <c r="F89" s="123">
        <f>G89+H89</f>
        <v>49840</v>
      </c>
      <c r="G89" s="123">
        <f>G91</f>
        <v>19640</v>
      </c>
      <c r="H89" s="160">
        <f>H91</f>
        <v>30200</v>
      </c>
    </row>
    <row r="90" spans="1:8" s="18" customFormat="1" ht="30" customHeight="1">
      <c r="A90" s="28"/>
      <c r="B90" s="30"/>
      <c r="C90" s="46"/>
      <c r="D90" s="46"/>
      <c r="E90" s="135" t="s">
        <v>60</v>
      </c>
      <c r="F90" s="123"/>
      <c r="G90" s="123"/>
      <c r="H90" s="160"/>
    </row>
    <row r="91" spans="1:8" s="18" customFormat="1" ht="23.25" customHeight="1">
      <c r="A91" s="28"/>
      <c r="B91" s="30"/>
      <c r="C91" s="46"/>
      <c r="D91" s="46"/>
      <c r="E91" s="138" t="s">
        <v>16</v>
      </c>
      <c r="F91" s="123">
        <f>G91+H91</f>
        <v>49840</v>
      </c>
      <c r="G91" s="123">
        <f>G92</f>
        <v>19640</v>
      </c>
      <c r="H91" s="160">
        <f>H113</f>
        <v>30200</v>
      </c>
    </row>
    <row r="92" spans="1:8" s="18" customFormat="1" ht="19.5" customHeight="1">
      <c r="A92" s="28"/>
      <c r="B92" s="30"/>
      <c r="C92" s="46"/>
      <c r="D92" s="46"/>
      <c r="E92" s="138" t="s">
        <v>17</v>
      </c>
      <c r="F92" s="123">
        <f>G92</f>
        <v>19640</v>
      </c>
      <c r="G92" s="123">
        <f>G93+G98</f>
        <v>19640</v>
      </c>
      <c r="H92" s="160"/>
    </row>
    <row r="93" spans="1:8" s="18" customFormat="1" ht="21" customHeight="1">
      <c r="A93" s="28"/>
      <c r="B93" s="30"/>
      <c r="C93" s="46"/>
      <c r="D93" s="46"/>
      <c r="E93" s="136" t="s">
        <v>20</v>
      </c>
      <c r="F93" s="123">
        <f>G93</f>
        <v>14640</v>
      </c>
      <c r="G93" s="123">
        <f>G95</f>
        <v>14640</v>
      </c>
      <c r="H93" s="160"/>
    </row>
    <row r="94" spans="1:8" s="18" customFormat="1" ht="20.25" customHeight="1">
      <c r="A94" s="28"/>
      <c r="B94" s="30"/>
      <c r="C94" s="46"/>
      <c r="D94" s="46"/>
      <c r="E94" s="135" t="s">
        <v>19</v>
      </c>
      <c r="F94" s="123"/>
      <c r="G94" s="123"/>
      <c r="H94" s="160"/>
    </row>
    <row r="95" spans="1:8" s="18" customFormat="1" ht="33" customHeight="1">
      <c r="A95" s="28"/>
      <c r="B95" s="30"/>
      <c r="C95" s="46"/>
      <c r="D95" s="46"/>
      <c r="E95" s="124" t="s">
        <v>21</v>
      </c>
      <c r="F95" s="123">
        <f>G95</f>
        <v>14640</v>
      </c>
      <c r="G95" s="123">
        <f>G97</f>
        <v>14640</v>
      </c>
      <c r="H95" s="160"/>
    </row>
    <row r="96" spans="1:8" s="18" customFormat="1" ht="21" customHeight="1">
      <c r="A96" s="28"/>
      <c r="B96" s="30"/>
      <c r="C96" s="46"/>
      <c r="D96" s="46"/>
      <c r="E96" s="135" t="s">
        <v>56</v>
      </c>
      <c r="F96" s="123"/>
      <c r="G96" s="123"/>
      <c r="H96" s="160"/>
    </row>
    <row r="97" spans="1:8" s="18" customFormat="1" ht="33" customHeight="1">
      <c r="A97" s="194"/>
      <c r="B97" s="29"/>
      <c r="C97" s="45"/>
      <c r="D97" s="45"/>
      <c r="E97" s="104" t="s">
        <v>22</v>
      </c>
      <c r="F97" s="123">
        <f>G97+H97</f>
        <v>14640</v>
      </c>
      <c r="G97" s="123">
        <v>14640</v>
      </c>
      <c r="H97" s="160"/>
    </row>
    <row r="98" spans="1:8" s="18" customFormat="1" ht="27.75" customHeight="1">
      <c r="A98" s="84"/>
      <c r="B98" s="29"/>
      <c r="C98" s="45"/>
      <c r="D98" s="45"/>
      <c r="E98" s="144" t="s">
        <v>131</v>
      </c>
      <c r="F98" s="123">
        <f>G98</f>
        <v>5000</v>
      </c>
      <c r="G98" s="123">
        <f>G99</f>
        <v>5000</v>
      </c>
      <c r="H98" s="160"/>
    </row>
    <row r="99" spans="1:8" s="18" customFormat="1" ht="30.75" customHeight="1">
      <c r="A99" s="28"/>
      <c r="B99" s="29"/>
      <c r="C99" s="29"/>
      <c r="D99" s="29"/>
      <c r="E99" s="145" t="s">
        <v>155</v>
      </c>
      <c r="F99" s="123">
        <f>G99+H99</f>
        <v>5000</v>
      </c>
      <c r="G99" s="123">
        <f>G100</f>
        <v>5000</v>
      </c>
      <c r="H99" s="160"/>
    </row>
    <row r="100" spans="1:8" s="18" customFormat="1" ht="28.5" customHeight="1">
      <c r="A100" s="28"/>
      <c r="B100" s="29"/>
      <c r="C100" s="29"/>
      <c r="D100" s="29"/>
      <c r="E100" s="146" t="s">
        <v>132</v>
      </c>
      <c r="F100" s="123">
        <f>G100</f>
        <v>5000</v>
      </c>
      <c r="G100" s="123">
        <v>5000</v>
      </c>
      <c r="H100" s="160"/>
    </row>
    <row r="101" spans="1:8" s="18" customFormat="1" ht="27" customHeight="1" hidden="1">
      <c r="A101" s="84">
        <v>2640</v>
      </c>
      <c r="B101" s="29" t="s">
        <v>6</v>
      </c>
      <c r="C101" s="45">
        <v>4</v>
      </c>
      <c r="D101" s="45">
        <v>0</v>
      </c>
      <c r="E101" s="141" t="s">
        <v>61</v>
      </c>
      <c r="F101" s="123">
        <f>H101</f>
        <v>0</v>
      </c>
      <c r="G101" s="123">
        <f>G103</f>
        <v>0</v>
      </c>
      <c r="H101" s="160">
        <f>H103</f>
        <v>0</v>
      </c>
    </row>
    <row r="102" spans="1:8" s="18" customFormat="1" ht="21" customHeight="1" hidden="1">
      <c r="A102" s="84"/>
      <c r="B102" s="29"/>
      <c r="C102" s="45"/>
      <c r="D102" s="45"/>
      <c r="E102" s="135" t="s">
        <v>56</v>
      </c>
      <c r="F102" s="123"/>
      <c r="G102" s="123"/>
      <c r="H102" s="160"/>
    </row>
    <row r="103" spans="1:8" s="18" customFormat="1" ht="21.75" customHeight="1" hidden="1">
      <c r="A103" s="84">
        <v>2640</v>
      </c>
      <c r="B103" s="29" t="s">
        <v>6</v>
      </c>
      <c r="C103" s="45">
        <v>4</v>
      </c>
      <c r="D103" s="45">
        <v>1</v>
      </c>
      <c r="E103" s="141" t="s">
        <v>61</v>
      </c>
      <c r="F103" s="123">
        <f>H103</f>
        <v>0</v>
      </c>
      <c r="G103" s="123">
        <f>G105</f>
        <v>0</v>
      </c>
      <c r="H103" s="160">
        <f>H105</f>
        <v>0</v>
      </c>
    </row>
    <row r="104" spans="1:8" s="18" customFormat="1" ht="30" customHeight="1" hidden="1">
      <c r="A104" s="28"/>
      <c r="B104" s="30"/>
      <c r="C104" s="46"/>
      <c r="D104" s="46"/>
      <c r="E104" s="135" t="s">
        <v>60</v>
      </c>
      <c r="F104" s="123"/>
      <c r="G104" s="123"/>
      <c r="H104" s="160"/>
    </row>
    <row r="105" spans="1:8" s="18" customFormat="1" ht="22.5" customHeight="1" hidden="1">
      <c r="A105" s="28"/>
      <c r="B105" s="30"/>
      <c r="C105" s="46"/>
      <c r="D105" s="46"/>
      <c r="E105" s="138" t="s">
        <v>16</v>
      </c>
      <c r="F105" s="123">
        <f>H105</f>
        <v>0</v>
      </c>
      <c r="G105" s="123"/>
      <c r="H105" s="160">
        <f>H106</f>
        <v>0</v>
      </c>
    </row>
    <row r="106" spans="1:8" s="18" customFormat="1" ht="21" customHeight="1" hidden="1">
      <c r="A106" s="28"/>
      <c r="B106" s="30"/>
      <c r="C106" s="46"/>
      <c r="D106" s="46"/>
      <c r="E106" s="142" t="s">
        <v>91</v>
      </c>
      <c r="F106" s="123">
        <f>H106</f>
        <v>0</v>
      </c>
      <c r="G106" s="123"/>
      <c r="H106" s="160">
        <f>H108</f>
        <v>0</v>
      </c>
    </row>
    <row r="107" spans="1:8" s="18" customFormat="1" ht="30" customHeight="1" hidden="1">
      <c r="A107" s="28"/>
      <c r="B107" s="30"/>
      <c r="C107" s="46"/>
      <c r="D107" s="46"/>
      <c r="E107" s="140" t="s">
        <v>89</v>
      </c>
      <c r="F107" s="123"/>
      <c r="G107" s="123"/>
      <c r="H107" s="160"/>
    </row>
    <row r="108" spans="1:8" s="18" customFormat="1" ht="19.5" customHeight="1" hidden="1">
      <c r="A108" s="28"/>
      <c r="B108" s="30"/>
      <c r="C108" s="46"/>
      <c r="D108" s="46"/>
      <c r="E108" s="142" t="s">
        <v>92</v>
      </c>
      <c r="F108" s="123">
        <f>H108</f>
        <v>0</v>
      </c>
      <c r="G108" s="123"/>
      <c r="H108" s="160">
        <f>H110</f>
        <v>0</v>
      </c>
    </row>
    <row r="109" spans="1:8" s="18" customFormat="1" ht="20.25" customHeight="1" hidden="1">
      <c r="A109" s="28"/>
      <c r="B109" s="30"/>
      <c r="C109" s="46"/>
      <c r="D109" s="46"/>
      <c r="E109" s="140" t="s">
        <v>56</v>
      </c>
      <c r="F109" s="123"/>
      <c r="G109" s="123"/>
      <c r="H109" s="160"/>
    </row>
    <row r="110" spans="1:8" s="18" customFormat="1" ht="19.5" customHeight="1" hidden="1">
      <c r="A110" s="28"/>
      <c r="B110" s="30"/>
      <c r="C110" s="46"/>
      <c r="D110" s="46"/>
      <c r="E110" s="142" t="s">
        <v>94</v>
      </c>
      <c r="F110" s="123">
        <f>H110</f>
        <v>0</v>
      </c>
      <c r="G110" s="123"/>
      <c r="H110" s="160">
        <f>H112</f>
        <v>0</v>
      </c>
    </row>
    <row r="111" spans="1:8" s="18" customFormat="1" ht="21" customHeight="1" hidden="1">
      <c r="A111" s="28"/>
      <c r="B111" s="30"/>
      <c r="C111" s="46"/>
      <c r="D111" s="46"/>
      <c r="E111" s="143" t="s">
        <v>56</v>
      </c>
      <c r="F111" s="123"/>
      <c r="G111" s="123"/>
      <c r="H111" s="160"/>
    </row>
    <row r="112" spans="1:8" s="18" customFormat="1" ht="31.5" customHeight="1" hidden="1">
      <c r="A112" s="28"/>
      <c r="B112" s="30"/>
      <c r="C112" s="46"/>
      <c r="D112" s="46"/>
      <c r="E112" s="140" t="s">
        <v>18</v>
      </c>
      <c r="F112" s="123">
        <f>H112</f>
        <v>0</v>
      </c>
      <c r="G112" s="123"/>
      <c r="H112" s="160">
        <v>0</v>
      </c>
    </row>
    <row r="113" spans="1:8" s="18" customFormat="1" ht="24" customHeight="1">
      <c r="A113" s="31"/>
      <c r="B113" s="29"/>
      <c r="C113" s="45"/>
      <c r="D113" s="45"/>
      <c r="E113" s="140" t="s">
        <v>91</v>
      </c>
      <c r="F113" s="123">
        <f>H113</f>
        <v>30200</v>
      </c>
      <c r="G113" s="123"/>
      <c r="H113" s="160">
        <f>H115</f>
        <v>30200</v>
      </c>
    </row>
    <row r="114" spans="1:8" s="18" customFormat="1" ht="22.5" customHeight="1">
      <c r="A114" s="28"/>
      <c r="B114" s="29"/>
      <c r="C114" s="45"/>
      <c r="D114" s="45"/>
      <c r="E114" s="140" t="s">
        <v>89</v>
      </c>
      <c r="F114" s="123"/>
      <c r="G114" s="123"/>
      <c r="H114" s="160"/>
    </row>
    <row r="115" spans="1:8" s="18" customFormat="1" ht="21" customHeight="1">
      <c r="A115" s="28"/>
      <c r="B115" s="29"/>
      <c r="C115" s="45"/>
      <c r="D115" s="45"/>
      <c r="E115" s="140" t="s">
        <v>92</v>
      </c>
      <c r="F115" s="123">
        <f>H115</f>
        <v>30200</v>
      </c>
      <c r="G115" s="123"/>
      <c r="H115" s="160">
        <f>H116</f>
        <v>30200</v>
      </c>
    </row>
    <row r="116" spans="1:8" s="18" customFormat="1" ht="21" customHeight="1">
      <c r="A116" s="28"/>
      <c r="B116" s="29"/>
      <c r="C116" s="45"/>
      <c r="D116" s="45"/>
      <c r="E116" s="140" t="s">
        <v>93</v>
      </c>
      <c r="F116" s="123">
        <f>H116</f>
        <v>30200</v>
      </c>
      <c r="G116" s="123"/>
      <c r="H116" s="160">
        <f>H118</f>
        <v>30200</v>
      </c>
    </row>
    <row r="117" spans="1:8" s="18" customFormat="1" ht="20.25" customHeight="1">
      <c r="A117" s="28"/>
      <c r="B117" s="30"/>
      <c r="C117" s="46"/>
      <c r="D117" s="46"/>
      <c r="E117" s="135" t="s">
        <v>56</v>
      </c>
      <c r="F117" s="123"/>
      <c r="G117" s="123"/>
      <c r="H117" s="160"/>
    </row>
    <row r="118" spans="1:8" s="18" customFormat="1" ht="20.25" customHeight="1">
      <c r="A118" s="28"/>
      <c r="B118" s="30"/>
      <c r="C118" s="46"/>
      <c r="D118" s="46"/>
      <c r="E118" s="208" t="s">
        <v>177</v>
      </c>
      <c r="F118" s="123">
        <f>H118</f>
        <v>30200</v>
      </c>
      <c r="G118" s="123"/>
      <c r="H118" s="160">
        <v>30200</v>
      </c>
    </row>
    <row r="119" spans="1:8" s="18" customFormat="1" ht="55.5" customHeight="1">
      <c r="A119" s="194">
        <v>2600</v>
      </c>
      <c r="B119" s="29" t="s">
        <v>6</v>
      </c>
      <c r="C119" s="45">
        <v>0</v>
      </c>
      <c r="D119" s="45">
        <v>0</v>
      </c>
      <c r="E119" s="134" t="s">
        <v>193</v>
      </c>
      <c r="F119" s="123">
        <f>H119</f>
        <v>9305.400000000001</v>
      </c>
      <c r="G119" s="123"/>
      <c r="H119" s="160">
        <f>H121+H132</f>
        <v>9305.400000000001</v>
      </c>
    </row>
    <row r="120" spans="1:8" s="18" customFormat="1" ht="18.75" customHeight="1">
      <c r="A120" s="84"/>
      <c r="B120" s="29"/>
      <c r="C120" s="45"/>
      <c r="D120" s="45"/>
      <c r="E120" s="135" t="s">
        <v>55</v>
      </c>
      <c r="F120" s="123"/>
      <c r="G120" s="123"/>
      <c r="H120" s="160"/>
    </row>
    <row r="121" spans="1:8" s="18" customFormat="1" ht="23.25" customHeight="1">
      <c r="A121" s="28">
        <v>2610</v>
      </c>
      <c r="B121" s="29" t="s">
        <v>6</v>
      </c>
      <c r="C121" s="29" t="s">
        <v>2</v>
      </c>
      <c r="D121" s="29" t="s">
        <v>1</v>
      </c>
      <c r="E121" s="147" t="s">
        <v>194</v>
      </c>
      <c r="F121" s="123">
        <f>H121</f>
        <v>-9000</v>
      </c>
      <c r="G121" s="123"/>
      <c r="H121" s="160">
        <f>H123</f>
        <v>-9000</v>
      </c>
    </row>
    <row r="122" spans="1:8" s="18" customFormat="1" ht="19.5" customHeight="1">
      <c r="A122" s="28"/>
      <c r="B122" s="29"/>
      <c r="C122" s="29"/>
      <c r="D122" s="29"/>
      <c r="E122" s="135" t="s">
        <v>56</v>
      </c>
      <c r="F122" s="123"/>
      <c r="G122" s="123"/>
      <c r="H122" s="160"/>
    </row>
    <row r="123" spans="1:8" s="18" customFormat="1" ht="23.25" customHeight="1">
      <c r="A123" s="84">
        <v>2611</v>
      </c>
      <c r="B123" s="29" t="s">
        <v>6</v>
      </c>
      <c r="C123" s="29" t="s">
        <v>2</v>
      </c>
      <c r="D123" s="29" t="s">
        <v>2</v>
      </c>
      <c r="E123" s="136" t="s">
        <v>189</v>
      </c>
      <c r="F123" s="123">
        <f>H123</f>
        <v>-9000</v>
      </c>
      <c r="G123" s="123"/>
      <c r="H123" s="160">
        <f>H124</f>
        <v>-9000</v>
      </c>
    </row>
    <row r="124" spans="1:8" s="18" customFormat="1" ht="23.25" customHeight="1">
      <c r="A124" s="28"/>
      <c r="B124" s="30"/>
      <c r="C124" s="30"/>
      <c r="D124" s="30"/>
      <c r="E124" s="138" t="s">
        <v>16</v>
      </c>
      <c r="F124" s="123">
        <f>H124</f>
        <v>-9000</v>
      </c>
      <c r="G124" s="123"/>
      <c r="H124" s="160">
        <f>H125</f>
        <v>-9000</v>
      </c>
    </row>
    <row r="125" spans="1:8" s="18" customFormat="1" ht="23.25" customHeight="1">
      <c r="A125" s="28"/>
      <c r="B125" s="30"/>
      <c r="C125" s="46"/>
      <c r="D125" s="46"/>
      <c r="E125" s="142" t="s">
        <v>91</v>
      </c>
      <c r="F125" s="123">
        <f>H125</f>
        <v>-9000</v>
      </c>
      <c r="G125" s="123"/>
      <c r="H125" s="160">
        <f>H127</f>
        <v>-9000</v>
      </c>
    </row>
    <row r="126" spans="1:8" s="18" customFormat="1" ht="21.75" customHeight="1">
      <c r="A126" s="28"/>
      <c r="B126" s="30"/>
      <c r="C126" s="46"/>
      <c r="D126" s="46"/>
      <c r="E126" s="140" t="s">
        <v>89</v>
      </c>
      <c r="F126" s="123"/>
      <c r="G126" s="123"/>
      <c r="H126" s="160"/>
    </row>
    <row r="127" spans="1:8" s="18" customFormat="1" ht="23.25" customHeight="1">
      <c r="A127" s="28"/>
      <c r="B127" s="30"/>
      <c r="C127" s="46"/>
      <c r="D127" s="46"/>
      <c r="E127" s="142" t="s">
        <v>92</v>
      </c>
      <c r="F127" s="123">
        <f>H127</f>
        <v>-9000</v>
      </c>
      <c r="G127" s="123"/>
      <c r="H127" s="160">
        <f>H129</f>
        <v>-9000</v>
      </c>
    </row>
    <row r="128" spans="1:8" s="18" customFormat="1" ht="18.75" customHeight="1">
      <c r="A128" s="28"/>
      <c r="B128" s="30"/>
      <c r="C128" s="46"/>
      <c r="D128" s="46"/>
      <c r="E128" s="140" t="s">
        <v>89</v>
      </c>
      <c r="F128" s="123"/>
      <c r="G128" s="123"/>
      <c r="H128" s="160"/>
    </row>
    <row r="129" spans="1:8" s="18" customFormat="1" ht="23.25" customHeight="1">
      <c r="A129" s="28"/>
      <c r="B129" s="30"/>
      <c r="C129" s="46"/>
      <c r="D129" s="46"/>
      <c r="E129" s="142" t="s">
        <v>94</v>
      </c>
      <c r="F129" s="123">
        <f>H129</f>
        <v>-9000</v>
      </c>
      <c r="G129" s="123"/>
      <c r="H129" s="160">
        <f>H131</f>
        <v>-9000</v>
      </c>
    </row>
    <row r="130" spans="1:8" s="18" customFormat="1" ht="18.75" customHeight="1">
      <c r="A130" s="28"/>
      <c r="B130" s="30"/>
      <c r="C130" s="46"/>
      <c r="D130" s="46"/>
      <c r="E130" s="143" t="s">
        <v>56</v>
      </c>
      <c r="F130" s="123"/>
      <c r="G130" s="123"/>
      <c r="H130" s="160"/>
    </row>
    <row r="131" spans="1:8" s="18" customFormat="1" ht="23.25" customHeight="1">
      <c r="A131" s="28"/>
      <c r="B131" s="30"/>
      <c r="C131" s="46"/>
      <c r="D131" s="46"/>
      <c r="E131" s="140" t="s">
        <v>18</v>
      </c>
      <c r="F131" s="123">
        <f>H131</f>
        <v>-9000</v>
      </c>
      <c r="G131" s="123"/>
      <c r="H131" s="160">
        <v>-9000</v>
      </c>
    </row>
    <row r="132" spans="1:8" s="18" customFormat="1" ht="23.25" customHeight="1">
      <c r="A132" s="84">
        <v>2630</v>
      </c>
      <c r="B132" s="29" t="s">
        <v>6</v>
      </c>
      <c r="C132" s="29" t="s">
        <v>68</v>
      </c>
      <c r="D132" s="29" t="s">
        <v>1</v>
      </c>
      <c r="E132" s="136" t="s">
        <v>190</v>
      </c>
      <c r="F132" s="123">
        <f>H132</f>
        <v>18305.4</v>
      </c>
      <c r="G132" s="123"/>
      <c r="H132" s="160">
        <f>H134</f>
        <v>18305.4</v>
      </c>
    </row>
    <row r="133" spans="1:8" s="18" customFormat="1" ht="20.25" customHeight="1">
      <c r="A133" s="28"/>
      <c r="B133" s="30"/>
      <c r="C133" s="30"/>
      <c r="D133" s="30"/>
      <c r="E133" s="135" t="s">
        <v>191</v>
      </c>
      <c r="F133" s="123"/>
      <c r="G133" s="123"/>
      <c r="H133" s="160"/>
    </row>
    <row r="134" spans="1:8" s="18" customFormat="1" ht="23.25" customHeight="1">
      <c r="A134" s="84">
        <v>2631</v>
      </c>
      <c r="B134" s="29" t="s">
        <v>6</v>
      </c>
      <c r="C134" s="29" t="s">
        <v>68</v>
      </c>
      <c r="D134" s="29" t="s">
        <v>2</v>
      </c>
      <c r="E134" s="136" t="s">
        <v>190</v>
      </c>
      <c r="F134" s="123">
        <f>H134</f>
        <v>18305.4</v>
      </c>
      <c r="G134" s="123"/>
      <c r="H134" s="160">
        <f>H135</f>
        <v>18305.4</v>
      </c>
    </row>
    <row r="135" spans="1:8" s="18" customFormat="1" ht="23.25" customHeight="1">
      <c r="A135" s="28"/>
      <c r="B135" s="30"/>
      <c r="C135" s="46"/>
      <c r="D135" s="46"/>
      <c r="E135" s="138" t="s">
        <v>16</v>
      </c>
      <c r="F135" s="123">
        <f>H135</f>
        <v>18305.4</v>
      </c>
      <c r="G135" s="123"/>
      <c r="H135" s="160">
        <f>H136</f>
        <v>18305.4</v>
      </c>
    </row>
    <row r="136" spans="1:8" s="18" customFormat="1" ht="23.25" customHeight="1">
      <c r="A136" s="28"/>
      <c r="B136" s="30"/>
      <c r="C136" s="46"/>
      <c r="D136" s="46"/>
      <c r="E136" s="142" t="s">
        <v>91</v>
      </c>
      <c r="F136" s="123">
        <f>H136</f>
        <v>18305.4</v>
      </c>
      <c r="G136" s="123"/>
      <c r="H136" s="160">
        <f>H138</f>
        <v>18305.4</v>
      </c>
    </row>
    <row r="137" spans="1:8" s="18" customFormat="1" ht="20.25" customHeight="1">
      <c r="A137" s="28"/>
      <c r="B137" s="30"/>
      <c r="C137" s="46"/>
      <c r="D137" s="46"/>
      <c r="E137" s="140" t="s">
        <v>89</v>
      </c>
      <c r="F137" s="123"/>
      <c r="G137" s="123"/>
      <c r="H137" s="160"/>
    </row>
    <row r="138" spans="1:8" s="18" customFormat="1" ht="23.25" customHeight="1">
      <c r="A138" s="28"/>
      <c r="B138" s="30"/>
      <c r="C138" s="46"/>
      <c r="D138" s="46"/>
      <c r="E138" s="142" t="s">
        <v>92</v>
      </c>
      <c r="F138" s="123">
        <f>H138</f>
        <v>18305.4</v>
      </c>
      <c r="G138" s="123"/>
      <c r="H138" s="160">
        <f>H140+H143</f>
        <v>18305.4</v>
      </c>
    </row>
    <row r="139" spans="1:8" s="18" customFormat="1" ht="23.25" customHeight="1">
      <c r="A139" s="28"/>
      <c r="B139" s="30"/>
      <c r="C139" s="46"/>
      <c r="D139" s="46"/>
      <c r="E139" s="140" t="s">
        <v>56</v>
      </c>
      <c r="F139" s="123"/>
      <c r="G139" s="123"/>
      <c r="H139" s="160"/>
    </row>
    <row r="140" spans="1:8" s="18" customFormat="1" ht="23.25" customHeight="1">
      <c r="A140" s="28"/>
      <c r="B140" s="30"/>
      <c r="C140" s="46"/>
      <c r="D140" s="46"/>
      <c r="E140" s="142" t="s">
        <v>94</v>
      </c>
      <c r="F140" s="123">
        <f>H140</f>
        <v>17636</v>
      </c>
      <c r="G140" s="123"/>
      <c r="H140" s="160">
        <f>H142</f>
        <v>17636</v>
      </c>
    </row>
    <row r="141" spans="1:8" s="18" customFormat="1" ht="23.25" customHeight="1">
      <c r="A141" s="28"/>
      <c r="B141" s="30"/>
      <c r="C141" s="46"/>
      <c r="D141" s="46"/>
      <c r="E141" s="143" t="s">
        <v>56</v>
      </c>
      <c r="F141" s="123"/>
      <c r="G141" s="123"/>
      <c r="H141" s="160"/>
    </row>
    <row r="142" spans="1:8" s="18" customFormat="1" ht="23.25" customHeight="1">
      <c r="A142" s="28"/>
      <c r="B142" s="30"/>
      <c r="C142" s="46"/>
      <c r="D142" s="46"/>
      <c r="E142" s="140" t="s">
        <v>195</v>
      </c>
      <c r="F142" s="123">
        <f>H142</f>
        <v>17636</v>
      </c>
      <c r="G142" s="123"/>
      <c r="H142" s="160">
        <v>17636</v>
      </c>
    </row>
    <row r="143" spans="1:8" s="18" customFormat="1" ht="23.25" customHeight="1">
      <c r="A143" s="28"/>
      <c r="B143" s="30"/>
      <c r="C143" s="46"/>
      <c r="D143" s="46"/>
      <c r="E143" s="140" t="s">
        <v>93</v>
      </c>
      <c r="F143" s="123">
        <f>H143</f>
        <v>669.4</v>
      </c>
      <c r="G143" s="123"/>
      <c r="H143" s="160">
        <f>H145</f>
        <v>669.4</v>
      </c>
    </row>
    <row r="144" spans="1:8" s="18" customFormat="1" ht="23.25" customHeight="1">
      <c r="A144" s="28"/>
      <c r="B144" s="30"/>
      <c r="C144" s="46"/>
      <c r="D144" s="46"/>
      <c r="E144" s="135" t="s">
        <v>56</v>
      </c>
      <c r="F144" s="123"/>
      <c r="G144" s="123"/>
      <c r="H144" s="160"/>
    </row>
    <row r="145" spans="1:8" s="18" customFormat="1" ht="23.25" customHeight="1">
      <c r="A145" s="28"/>
      <c r="B145" s="30"/>
      <c r="C145" s="46"/>
      <c r="D145" s="46"/>
      <c r="E145" s="140" t="s">
        <v>123</v>
      </c>
      <c r="F145" s="123">
        <f>H145</f>
        <v>669.4</v>
      </c>
      <c r="G145" s="123"/>
      <c r="H145" s="160">
        <v>669.4</v>
      </c>
    </row>
    <row r="146" spans="1:8" s="18" customFormat="1" ht="30" customHeight="1">
      <c r="A146" s="84">
        <v>2800</v>
      </c>
      <c r="B146" s="29" t="s">
        <v>54</v>
      </c>
      <c r="C146" s="45">
        <v>0</v>
      </c>
      <c r="D146" s="45">
        <v>0</v>
      </c>
      <c r="E146" s="142" t="s">
        <v>23</v>
      </c>
      <c r="F146" s="123">
        <f>G146+H146</f>
        <v>20186.99</v>
      </c>
      <c r="G146" s="123">
        <f>G147</f>
        <v>510.2</v>
      </c>
      <c r="H146" s="160">
        <f>H147</f>
        <v>19676.79</v>
      </c>
    </row>
    <row r="147" spans="1:8" s="18" customFormat="1" ht="24.75" customHeight="1">
      <c r="A147" s="84">
        <v>2820</v>
      </c>
      <c r="B147" s="29" t="s">
        <v>7</v>
      </c>
      <c r="C147" s="45">
        <v>2</v>
      </c>
      <c r="D147" s="45">
        <v>0</v>
      </c>
      <c r="E147" s="147" t="s">
        <v>62</v>
      </c>
      <c r="F147" s="123">
        <f>G147+H147</f>
        <v>20186.99</v>
      </c>
      <c r="G147" s="123">
        <f>G149</f>
        <v>510.2</v>
      </c>
      <c r="H147" s="160">
        <f>H149+H165</f>
        <v>19676.79</v>
      </c>
    </row>
    <row r="148" spans="1:8" s="18" customFormat="1" ht="20.25" customHeight="1">
      <c r="A148" s="84"/>
      <c r="B148" s="29"/>
      <c r="C148" s="45"/>
      <c r="D148" s="45"/>
      <c r="E148" s="135" t="s">
        <v>56</v>
      </c>
      <c r="F148" s="123"/>
      <c r="G148" s="123"/>
      <c r="H148" s="160"/>
    </row>
    <row r="149" spans="1:8" s="18" customFormat="1" ht="21.75" customHeight="1">
      <c r="A149" s="84">
        <v>2821</v>
      </c>
      <c r="B149" s="29" t="s">
        <v>7</v>
      </c>
      <c r="C149" s="45">
        <v>2</v>
      </c>
      <c r="D149" s="45">
        <v>1</v>
      </c>
      <c r="E149" s="138" t="s">
        <v>63</v>
      </c>
      <c r="F149" s="123">
        <f>G149+H149</f>
        <v>6660.44</v>
      </c>
      <c r="G149" s="123">
        <f>G151</f>
        <v>510.2</v>
      </c>
      <c r="H149" s="160">
        <f>H151</f>
        <v>6150.24</v>
      </c>
    </row>
    <row r="150" spans="1:8" s="18" customFormat="1" ht="30" customHeight="1">
      <c r="A150" s="28"/>
      <c r="B150" s="30"/>
      <c r="C150" s="46"/>
      <c r="D150" s="46"/>
      <c r="E150" s="135" t="s">
        <v>60</v>
      </c>
      <c r="F150" s="123"/>
      <c r="G150" s="123"/>
      <c r="H150" s="160"/>
    </row>
    <row r="151" spans="1:8" s="18" customFormat="1" ht="22.5" customHeight="1">
      <c r="A151" s="28"/>
      <c r="B151" s="30"/>
      <c r="C151" s="46"/>
      <c r="D151" s="46"/>
      <c r="E151" s="138" t="s">
        <v>16</v>
      </c>
      <c r="F151" s="123">
        <f>G151+H151</f>
        <v>6660.44</v>
      </c>
      <c r="G151" s="123">
        <f>G152</f>
        <v>510.2</v>
      </c>
      <c r="H151" s="160">
        <f>H158</f>
        <v>6150.24</v>
      </c>
    </row>
    <row r="152" spans="1:8" s="18" customFormat="1" ht="22.5" customHeight="1">
      <c r="A152" s="28"/>
      <c r="B152" s="30"/>
      <c r="C152" s="46"/>
      <c r="D152" s="46"/>
      <c r="E152" s="139" t="s">
        <v>17</v>
      </c>
      <c r="F152" s="123">
        <f>G152</f>
        <v>510.2</v>
      </c>
      <c r="G152" s="123">
        <f>G153</f>
        <v>510.2</v>
      </c>
      <c r="H152" s="160"/>
    </row>
    <row r="153" spans="1:8" s="18" customFormat="1" ht="22.5" customHeight="1">
      <c r="A153" s="28"/>
      <c r="B153" s="30"/>
      <c r="C153" s="46"/>
      <c r="D153" s="46"/>
      <c r="E153" s="135" t="s">
        <v>20</v>
      </c>
      <c r="F153" s="123">
        <f>G153</f>
        <v>510.2</v>
      </c>
      <c r="G153" s="123">
        <f>G155</f>
        <v>510.2</v>
      </c>
      <c r="H153" s="160"/>
    </row>
    <row r="154" spans="1:8" s="18" customFormat="1" ht="22.5" customHeight="1">
      <c r="A154" s="28"/>
      <c r="B154" s="30"/>
      <c r="C154" s="46"/>
      <c r="D154" s="46"/>
      <c r="E154" s="135" t="s">
        <v>19</v>
      </c>
      <c r="F154" s="123"/>
      <c r="G154" s="123"/>
      <c r="H154" s="160"/>
    </row>
    <row r="155" spans="1:8" s="18" customFormat="1" ht="27.75" customHeight="1">
      <c r="A155" s="28"/>
      <c r="B155" s="30"/>
      <c r="C155" s="46"/>
      <c r="D155" s="46"/>
      <c r="E155" s="98" t="s">
        <v>21</v>
      </c>
      <c r="F155" s="123">
        <f>G155</f>
        <v>510.2</v>
      </c>
      <c r="G155" s="123">
        <f>G157</f>
        <v>510.2</v>
      </c>
      <c r="H155" s="160"/>
    </row>
    <row r="156" spans="1:8" s="18" customFormat="1" ht="22.5" customHeight="1">
      <c r="A156" s="28"/>
      <c r="B156" s="30"/>
      <c r="C156" s="46"/>
      <c r="D156" s="46"/>
      <c r="E156" s="135" t="s">
        <v>56</v>
      </c>
      <c r="F156" s="123"/>
      <c r="G156" s="123"/>
      <c r="H156" s="160"/>
    </row>
    <row r="157" spans="1:8" s="18" customFormat="1" ht="28.5" customHeight="1">
      <c r="A157" s="28"/>
      <c r="B157" s="30"/>
      <c r="C157" s="46"/>
      <c r="D157" s="46"/>
      <c r="E157" s="155" t="s">
        <v>22</v>
      </c>
      <c r="F157" s="123">
        <f>G157</f>
        <v>510.2</v>
      </c>
      <c r="G157" s="123">
        <v>510.2</v>
      </c>
      <c r="H157" s="160"/>
    </row>
    <row r="158" spans="1:8" s="18" customFormat="1" ht="28.5" customHeight="1">
      <c r="A158" s="28"/>
      <c r="B158" s="30"/>
      <c r="C158" s="46"/>
      <c r="D158" s="46"/>
      <c r="E158" s="142" t="s">
        <v>91</v>
      </c>
      <c r="F158" s="123">
        <f>H158</f>
        <v>6150.24</v>
      </c>
      <c r="G158" s="123"/>
      <c r="H158" s="160">
        <f>H160</f>
        <v>6150.24</v>
      </c>
    </row>
    <row r="159" spans="1:8" s="18" customFormat="1" ht="18" customHeight="1">
      <c r="A159" s="28"/>
      <c r="B159" s="30"/>
      <c r="C159" s="46"/>
      <c r="D159" s="46"/>
      <c r="E159" s="140" t="s">
        <v>89</v>
      </c>
      <c r="F159" s="123"/>
      <c r="G159" s="123"/>
      <c r="H159" s="160"/>
    </row>
    <row r="160" spans="1:8" s="18" customFormat="1" ht="25.5" customHeight="1">
      <c r="A160" s="28"/>
      <c r="B160" s="30"/>
      <c r="C160" s="46"/>
      <c r="D160" s="46"/>
      <c r="E160" s="142" t="s">
        <v>92</v>
      </c>
      <c r="F160" s="123">
        <f>H160</f>
        <v>6150.24</v>
      </c>
      <c r="G160" s="123"/>
      <c r="H160" s="160">
        <f>H162</f>
        <v>6150.24</v>
      </c>
    </row>
    <row r="161" spans="1:8" s="18" customFormat="1" ht="21.75" customHeight="1">
      <c r="A161" s="28"/>
      <c r="B161" s="30"/>
      <c r="C161" s="46"/>
      <c r="D161" s="46"/>
      <c r="E161" s="140" t="s">
        <v>56</v>
      </c>
      <c r="F161" s="123"/>
      <c r="G161" s="123"/>
      <c r="H161" s="160"/>
    </row>
    <row r="162" spans="1:8" s="18" customFormat="1" ht="22.5" customHeight="1">
      <c r="A162" s="28"/>
      <c r="B162" s="30"/>
      <c r="C162" s="46"/>
      <c r="D162" s="46"/>
      <c r="E162" s="142" t="s">
        <v>94</v>
      </c>
      <c r="F162" s="123">
        <f>H162</f>
        <v>6150.24</v>
      </c>
      <c r="G162" s="123"/>
      <c r="H162" s="160">
        <f>H164</f>
        <v>6150.24</v>
      </c>
    </row>
    <row r="163" spans="1:8" s="18" customFormat="1" ht="19.5" customHeight="1">
      <c r="A163" s="28"/>
      <c r="B163" s="30"/>
      <c r="C163" s="46"/>
      <c r="D163" s="46"/>
      <c r="E163" s="143" t="s">
        <v>56</v>
      </c>
      <c r="F163" s="123"/>
      <c r="G163" s="123"/>
      <c r="H163" s="160"/>
    </row>
    <row r="164" spans="1:8" s="18" customFormat="1" ht="21.75" customHeight="1">
      <c r="A164" s="28"/>
      <c r="B164" s="30"/>
      <c r="C164" s="46"/>
      <c r="D164" s="46"/>
      <c r="E164" s="140" t="s">
        <v>18</v>
      </c>
      <c r="F164" s="123">
        <f>H164</f>
        <v>6150.24</v>
      </c>
      <c r="G164" s="123"/>
      <c r="H164" s="160">
        <v>6150.24</v>
      </c>
    </row>
    <row r="165" spans="1:8" s="18" customFormat="1" ht="24.75" customHeight="1">
      <c r="A165" s="84">
        <v>2822</v>
      </c>
      <c r="B165" s="29" t="s">
        <v>7</v>
      </c>
      <c r="C165" s="45">
        <v>2</v>
      </c>
      <c r="D165" s="45">
        <v>2</v>
      </c>
      <c r="E165" s="138" t="s">
        <v>182</v>
      </c>
      <c r="F165" s="123">
        <f>H165</f>
        <v>13526.55</v>
      </c>
      <c r="G165" s="123"/>
      <c r="H165" s="160">
        <f>H167</f>
        <v>13526.55</v>
      </c>
    </row>
    <row r="166" spans="1:8" s="18" customFormat="1" ht="28.5" customHeight="1">
      <c r="A166" s="28"/>
      <c r="B166" s="30"/>
      <c r="C166" s="46"/>
      <c r="D166" s="46"/>
      <c r="E166" s="135" t="s">
        <v>60</v>
      </c>
      <c r="F166" s="123"/>
      <c r="G166" s="123"/>
      <c r="H166" s="160"/>
    </row>
    <row r="167" spans="1:8" s="18" customFormat="1" ht="28.5" customHeight="1">
      <c r="A167" s="28"/>
      <c r="B167" s="30"/>
      <c r="C167" s="46"/>
      <c r="D167" s="46"/>
      <c r="E167" s="139" t="s">
        <v>16</v>
      </c>
      <c r="F167" s="123">
        <f>H167</f>
        <v>13526.55</v>
      </c>
      <c r="G167" s="123"/>
      <c r="H167" s="160">
        <f>H168</f>
        <v>13526.55</v>
      </c>
    </row>
    <row r="168" spans="1:8" s="18" customFormat="1" ht="22.5" customHeight="1">
      <c r="A168" s="28"/>
      <c r="B168" s="30"/>
      <c r="C168" s="46"/>
      <c r="D168" s="46"/>
      <c r="E168" s="142" t="s">
        <v>91</v>
      </c>
      <c r="F168" s="123">
        <f>H168</f>
        <v>13526.55</v>
      </c>
      <c r="G168" s="123"/>
      <c r="H168" s="160">
        <f>H170</f>
        <v>13526.55</v>
      </c>
    </row>
    <row r="169" spans="1:8" s="18" customFormat="1" ht="21.75" customHeight="1">
      <c r="A169" s="28"/>
      <c r="B169" s="30"/>
      <c r="C169" s="46"/>
      <c r="D169" s="46"/>
      <c r="E169" s="140" t="s">
        <v>89</v>
      </c>
      <c r="F169" s="123"/>
      <c r="G169" s="123"/>
      <c r="H169" s="160"/>
    </row>
    <row r="170" spans="1:8" s="18" customFormat="1" ht="23.25" customHeight="1">
      <c r="A170" s="28"/>
      <c r="B170" s="30"/>
      <c r="C170" s="46"/>
      <c r="D170" s="46"/>
      <c r="E170" s="142" t="s">
        <v>92</v>
      </c>
      <c r="F170" s="123">
        <f>H170</f>
        <v>13526.55</v>
      </c>
      <c r="G170" s="123"/>
      <c r="H170" s="160">
        <f>H172</f>
        <v>13526.55</v>
      </c>
    </row>
    <row r="171" spans="1:8" s="18" customFormat="1" ht="20.25" customHeight="1">
      <c r="A171" s="28"/>
      <c r="B171" s="30"/>
      <c r="C171" s="46"/>
      <c r="D171" s="46"/>
      <c r="E171" s="140" t="s">
        <v>56</v>
      </c>
      <c r="F171" s="123"/>
      <c r="G171" s="123"/>
      <c r="H171" s="160"/>
    </row>
    <row r="172" spans="1:8" s="18" customFormat="1" ht="22.5" customHeight="1">
      <c r="A172" s="28"/>
      <c r="B172" s="30"/>
      <c r="C172" s="46"/>
      <c r="D172" s="46"/>
      <c r="E172" s="142" t="s">
        <v>94</v>
      </c>
      <c r="F172" s="123">
        <f>H172</f>
        <v>13526.55</v>
      </c>
      <c r="G172" s="123"/>
      <c r="H172" s="160">
        <f>H174</f>
        <v>13526.55</v>
      </c>
    </row>
    <row r="173" spans="1:8" s="18" customFormat="1" ht="21" customHeight="1">
      <c r="A173" s="28"/>
      <c r="B173" s="30"/>
      <c r="C173" s="46"/>
      <c r="D173" s="46"/>
      <c r="E173" s="143" t="s">
        <v>56</v>
      </c>
      <c r="F173" s="123"/>
      <c r="G173" s="123"/>
      <c r="H173" s="160"/>
    </row>
    <row r="174" spans="1:8" s="18" customFormat="1" ht="24" customHeight="1">
      <c r="A174" s="28"/>
      <c r="B174" s="30"/>
      <c r="C174" s="46"/>
      <c r="D174" s="46"/>
      <c r="E174" s="140" t="s">
        <v>18</v>
      </c>
      <c r="F174" s="123">
        <f>H174</f>
        <v>13526.55</v>
      </c>
      <c r="G174" s="123"/>
      <c r="H174" s="160">
        <v>13526.55</v>
      </c>
    </row>
    <row r="175" spans="1:8" s="18" customFormat="1" ht="24.75" customHeight="1">
      <c r="A175" s="194">
        <v>2900</v>
      </c>
      <c r="B175" s="29" t="s">
        <v>8</v>
      </c>
      <c r="C175" s="45">
        <v>0</v>
      </c>
      <c r="D175" s="45">
        <v>0</v>
      </c>
      <c r="E175" s="134" t="s">
        <v>96</v>
      </c>
      <c r="F175" s="123">
        <f>G175+H175</f>
        <v>54637.4</v>
      </c>
      <c r="G175" s="123">
        <f>G177+G198</f>
        <v>41720</v>
      </c>
      <c r="H175" s="160">
        <f>H177</f>
        <v>12917.4</v>
      </c>
    </row>
    <row r="176" spans="1:8" s="18" customFormat="1" ht="19.5" customHeight="1">
      <c r="A176" s="84"/>
      <c r="B176" s="29"/>
      <c r="C176" s="45"/>
      <c r="D176" s="45"/>
      <c r="E176" s="135" t="s">
        <v>55</v>
      </c>
      <c r="F176" s="123"/>
      <c r="G176" s="123"/>
      <c r="H176" s="160"/>
    </row>
    <row r="177" spans="1:8" s="18" customFormat="1" ht="30" customHeight="1">
      <c r="A177" s="84">
        <v>2910</v>
      </c>
      <c r="B177" s="29" t="s">
        <v>8</v>
      </c>
      <c r="C177" s="45">
        <v>1</v>
      </c>
      <c r="D177" s="45">
        <v>0</v>
      </c>
      <c r="E177" s="141" t="s">
        <v>82</v>
      </c>
      <c r="F177" s="123">
        <f>G177+H177</f>
        <v>45637.4</v>
      </c>
      <c r="G177" s="123">
        <f>G179</f>
        <v>32720</v>
      </c>
      <c r="H177" s="160">
        <f>H179</f>
        <v>12917.4</v>
      </c>
    </row>
    <row r="178" spans="1:8" s="18" customFormat="1" ht="18.75" customHeight="1">
      <c r="A178" s="84"/>
      <c r="B178" s="29"/>
      <c r="C178" s="45"/>
      <c r="D178" s="45"/>
      <c r="E178" s="135" t="s">
        <v>56</v>
      </c>
      <c r="F178" s="123"/>
      <c r="G178" s="123"/>
      <c r="H178" s="160"/>
    </row>
    <row r="179" spans="1:8" s="18" customFormat="1" ht="22.5" customHeight="1">
      <c r="A179" s="84">
        <v>2911</v>
      </c>
      <c r="B179" s="29" t="s">
        <v>8</v>
      </c>
      <c r="C179" s="45">
        <v>1</v>
      </c>
      <c r="D179" s="45">
        <v>1</v>
      </c>
      <c r="E179" s="138" t="s">
        <v>64</v>
      </c>
      <c r="F179" s="123">
        <f>G179+H179</f>
        <v>45637.4</v>
      </c>
      <c r="G179" s="123">
        <f>G181</f>
        <v>32720</v>
      </c>
      <c r="H179" s="160">
        <f>H181</f>
        <v>12917.4</v>
      </c>
    </row>
    <row r="180" spans="1:8" s="18" customFormat="1" ht="30" customHeight="1">
      <c r="A180" s="28"/>
      <c r="B180" s="30"/>
      <c r="C180" s="46"/>
      <c r="D180" s="46"/>
      <c r="E180" s="136" t="s">
        <v>60</v>
      </c>
      <c r="F180" s="123"/>
      <c r="G180" s="123"/>
      <c r="H180" s="160"/>
    </row>
    <row r="181" spans="1:8" s="18" customFormat="1" ht="20.25" customHeight="1">
      <c r="A181" s="28"/>
      <c r="B181" s="30"/>
      <c r="C181" s="46"/>
      <c r="D181" s="46"/>
      <c r="E181" s="138" t="s">
        <v>16</v>
      </c>
      <c r="F181" s="123">
        <f>G181+H181</f>
        <v>45637.4</v>
      </c>
      <c r="G181" s="123">
        <f>G182</f>
        <v>32720</v>
      </c>
      <c r="H181" s="160">
        <f>H191</f>
        <v>12917.4</v>
      </c>
    </row>
    <row r="182" spans="1:8" s="18" customFormat="1" ht="20.25" customHeight="1">
      <c r="A182" s="28"/>
      <c r="B182" s="30"/>
      <c r="C182" s="46"/>
      <c r="D182" s="46"/>
      <c r="E182" s="138" t="s">
        <v>17</v>
      </c>
      <c r="F182" s="123">
        <f>G182</f>
        <v>32720</v>
      </c>
      <c r="G182" s="123">
        <f>G183+G188</f>
        <v>32720</v>
      </c>
      <c r="H182" s="160"/>
    </row>
    <row r="183" spans="1:8" s="18" customFormat="1" ht="20.25" customHeight="1">
      <c r="A183" s="28"/>
      <c r="B183" s="30"/>
      <c r="C183" s="46"/>
      <c r="D183" s="46"/>
      <c r="E183" s="136" t="s">
        <v>20</v>
      </c>
      <c r="F183" s="123">
        <f>G183</f>
        <v>25720</v>
      </c>
      <c r="G183" s="123">
        <f>G185</f>
        <v>25720</v>
      </c>
      <c r="H183" s="160"/>
    </row>
    <row r="184" spans="1:8" s="18" customFormat="1" ht="20.25" customHeight="1">
      <c r="A184" s="28"/>
      <c r="B184" s="30"/>
      <c r="C184" s="46"/>
      <c r="D184" s="46"/>
      <c r="E184" s="135" t="s">
        <v>19</v>
      </c>
      <c r="F184" s="123"/>
      <c r="G184" s="123"/>
      <c r="H184" s="160"/>
    </row>
    <row r="185" spans="1:8" s="18" customFormat="1" ht="27" customHeight="1">
      <c r="A185" s="28"/>
      <c r="B185" s="30"/>
      <c r="C185" s="46"/>
      <c r="D185" s="46"/>
      <c r="E185" s="136" t="s">
        <v>21</v>
      </c>
      <c r="F185" s="123">
        <f>G185</f>
        <v>25720</v>
      </c>
      <c r="G185" s="123">
        <f>G187</f>
        <v>25720</v>
      </c>
      <c r="H185" s="160"/>
    </row>
    <row r="186" spans="1:8" s="18" customFormat="1" ht="20.25" customHeight="1">
      <c r="A186" s="28"/>
      <c r="B186" s="30"/>
      <c r="C186" s="46"/>
      <c r="D186" s="46"/>
      <c r="E186" s="135" t="s">
        <v>56</v>
      </c>
      <c r="F186" s="123"/>
      <c r="G186" s="123"/>
      <c r="H186" s="160"/>
    </row>
    <row r="187" spans="1:8" s="18" customFormat="1" ht="27.75" customHeight="1">
      <c r="A187" s="28"/>
      <c r="B187" s="30"/>
      <c r="C187" s="46"/>
      <c r="D187" s="46"/>
      <c r="E187" s="143" t="s">
        <v>22</v>
      </c>
      <c r="F187" s="123">
        <f>G187</f>
        <v>25720</v>
      </c>
      <c r="G187" s="123">
        <v>25720</v>
      </c>
      <c r="H187" s="160"/>
    </row>
    <row r="188" spans="1:8" s="18" customFormat="1" ht="27.75" customHeight="1">
      <c r="A188" s="28"/>
      <c r="B188" s="30"/>
      <c r="C188" s="46"/>
      <c r="D188" s="46"/>
      <c r="E188" s="144" t="s">
        <v>131</v>
      </c>
      <c r="F188" s="123">
        <f>G188</f>
        <v>7000</v>
      </c>
      <c r="G188" s="123">
        <f>G189</f>
        <v>7000</v>
      </c>
      <c r="H188" s="160"/>
    </row>
    <row r="189" spans="1:8" s="18" customFormat="1" ht="27.75" customHeight="1">
      <c r="A189" s="28"/>
      <c r="B189" s="30"/>
      <c r="C189" s="46"/>
      <c r="D189" s="46"/>
      <c r="E189" s="145" t="s">
        <v>155</v>
      </c>
      <c r="F189" s="123">
        <f>G189</f>
        <v>7000</v>
      </c>
      <c r="G189" s="123">
        <f>G190</f>
        <v>7000</v>
      </c>
      <c r="H189" s="160"/>
    </row>
    <row r="190" spans="1:8" s="18" customFormat="1" ht="30.75" customHeight="1">
      <c r="A190" s="28"/>
      <c r="B190" s="30"/>
      <c r="C190" s="46"/>
      <c r="D190" s="46"/>
      <c r="E190" s="146" t="s">
        <v>132</v>
      </c>
      <c r="F190" s="123">
        <f>G190</f>
        <v>7000</v>
      </c>
      <c r="G190" s="123">
        <v>7000</v>
      </c>
      <c r="H190" s="160"/>
    </row>
    <row r="191" spans="1:8" s="18" customFormat="1" ht="30.75" customHeight="1">
      <c r="A191" s="28"/>
      <c r="B191" s="30"/>
      <c r="C191" s="46"/>
      <c r="D191" s="46"/>
      <c r="E191" s="142" t="s">
        <v>91</v>
      </c>
      <c r="F191" s="123">
        <f>H191</f>
        <v>12917.4</v>
      </c>
      <c r="G191" s="123"/>
      <c r="H191" s="160">
        <f>H193</f>
        <v>12917.4</v>
      </c>
    </row>
    <row r="192" spans="1:8" s="18" customFormat="1" ht="22.5" customHeight="1">
      <c r="A192" s="28"/>
      <c r="B192" s="30"/>
      <c r="C192" s="46"/>
      <c r="D192" s="46"/>
      <c r="E192" s="140" t="s">
        <v>89</v>
      </c>
      <c r="F192" s="123"/>
      <c r="G192" s="123"/>
      <c r="H192" s="160"/>
    </row>
    <row r="193" spans="1:8" s="18" customFormat="1" ht="24" customHeight="1">
      <c r="A193" s="28"/>
      <c r="B193" s="30"/>
      <c r="C193" s="46"/>
      <c r="D193" s="46"/>
      <c r="E193" s="142" t="s">
        <v>92</v>
      </c>
      <c r="F193" s="123">
        <f>H193</f>
        <v>12917.4</v>
      </c>
      <c r="G193" s="123"/>
      <c r="H193" s="160">
        <f>H195</f>
        <v>12917.4</v>
      </c>
    </row>
    <row r="194" spans="1:8" s="18" customFormat="1" ht="23.25" customHeight="1">
      <c r="A194" s="28"/>
      <c r="B194" s="30"/>
      <c r="C194" s="46"/>
      <c r="D194" s="46"/>
      <c r="E194" s="140" t="s">
        <v>56</v>
      </c>
      <c r="F194" s="123"/>
      <c r="G194" s="123"/>
      <c r="H194" s="160"/>
    </row>
    <row r="195" spans="1:8" s="18" customFormat="1" ht="24" customHeight="1">
      <c r="A195" s="28"/>
      <c r="B195" s="30"/>
      <c r="C195" s="46"/>
      <c r="D195" s="46"/>
      <c r="E195" s="142" t="s">
        <v>94</v>
      </c>
      <c r="F195" s="123">
        <f>H195</f>
        <v>12917.4</v>
      </c>
      <c r="G195" s="123"/>
      <c r="H195" s="160">
        <f>H197</f>
        <v>12917.4</v>
      </c>
    </row>
    <row r="196" spans="1:8" s="18" customFormat="1" ht="22.5" customHeight="1">
      <c r="A196" s="28"/>
      <c r="B196" s="30"/>
      <c r="C196" s="46"/>
      <c r="D196" s="46"/>
      <c r="E196" s="143" t="s">
        <v>56</v>
      </c>
      <c r="F196" s="123"/>
      <c r="G196" s="123"/>
      <c r="H196" s="160"/>
    </row>
    <row r="197" spans="1:8" s="18" customFormat="1" ht="22.5" customHeight="1">
      <c r="A197" s="28"/>
      <c r="B197" s="30"/>
      <c r="C197" s="46"/>
      <c r="D197" s="46"/>
      <c r="E197" s="140" t="s">
        <v>18</v>
      </c>
      <c r="F197" s="123">
        <f>H197</f>
        <v>12917.4</v>
      </c>
      <c r="G197" s="123"/>
      <c r="H197" s="160">
        <v>12917.4</v>
      </c>
    </row>
    <row r="198" spans="1:8" s="18" customFormat="1" ht="25.5" customHeight="1">
      <c r="A198" s="84">
        <v>2950</v>
      </c>
      <c r="B198" s="29" t="s">
        <v>8</v>
      </c>
      <c r="C198" s="45">
        <v>5</v>
      </c>
      <c r="D198" s="45">
        <v>0</v>
      </c>
      <c r="E198" s="141" t="s">
        <v>83</v>
      </c>
      <c r="F198" s="123">
        <f>G198</f>
        <v>9000</v>
      </c>
      <c r="G198" s="123">
        <f>G200</f>
        <v>9000</v>
      </c>
      <c r="H198" s="160"/>
    </row>
    <row r="199" spans="1:8" s="18" customFormat="1" ht="20.25" customHeight="1">
      <c r="A199" s="84"/>
      <c r="B199" s="29"/>
      <c r="C199" s="45"/>
      <c r="D199" s="45"/>
      <c r="E199" s="135" t="s">
        <v>56</v>
      </c>
      <c r="F199" s="123"/>
      <c r="G199" s="123"/>
      <c r="H199" s="160"/>
    </row>
    <row r="200" spans="1:8" s="18" customFormat="1" ht="22.5" customHeight="1">
      <c r="A200" s="84">
        <v>2951</v>
      </c>
      <c r="B200" s="29" t="s">
        <v>8</v>
      </c>
      <c r="C200" s="45">
        <v>5</v>
      </c>
      <c r="D200" s="45">
        <v>1</v>
      </c>
      <c r="E200" s="138" t="s">
        <v>162</v>
      </c>
      <c r="F200" s="123">
        <f>G200</f>
        <v>9000</v>
      </c>
      <c r="G200" s="123">
        <f>G202</f>
        <v>9000</v>
      </c>
      <c r="H200" s="160"/>
    </row>
    <row r="201" spans="1:8" s="18" customFormat="1" ht="28.5" customHeight="1">
      <c r="A201" s="28"/>
      <c r="B201" s="30"/>
      <c r="C201" s="46"/>
      <c r="D201" s="46"/>
      <c r="E201" s="98" t="s">
        <v>60</v>
      </c>
      <c r="F201" s="123"/>
      <c r="G201" s="123"/>
      <c r="H201" s="160"/>
    </row>
    <row r="202" spans="1:8" s="18" customFormat="1" ht="25.5" customHeight="1">
      <c r="A202" s="28"/>
      <c r="B202" s="30"/>
      <c r="C202" s="46"/>
      <c r="D202" s="46"/>
      <c r="E202" s="138" t="s">
        <v>16</v>
      </c>
      <c r="F202" s="123">
        <f>G202</f>
        <v>9000</v>
      </c>
      <c r="G202" s="123">
        <f>G204</f>
        <v>9000</v>
      </c>
      <c r="H202" s="160"/>
    </row>
    <row r="203" spans="1:8" s="18" customFormat="1" ht="21" customHeight="1">
      <c r="A203" s="28"/>
      <c r="B203" s="30"/>
      <c r="C203" s="46"/>
      <c r="D203" s="46"/>
      <c r="E203" s="138" t="s">
        <v>17</v>
      </c>
      <c r="F203" s="123">
        <f>G203</f>
        <v>9000</v>
      </c>
      <c r="G203" s="123">
        <f>G204</f>
        <v>9000</v>
      </c>
      <c r="H203" s="160"/>
    </row>
    <row r="204" spans="1:8" s="18" customFormat="1" ht="24" customHeight="1">
      <c r="A204" s="28"/>
      <c r="B204" s="30"/>
      <c r="C204" s="46"/>
      <c r="D204" s="46"/>
      <c r="E204" s="136" t="s">
        <v>20</v>
      </c>
      <c r="F204" s="123">
        <f>G204</f>
        <v>9000</v>
      </c>
      <c r="G204" s="123">
        <f>G206</f>
        <v>9000</v>
      </c>
      <c r="H204" s="160"/>
    </row>
    <row r="205" spans="1:8" s="18" customFormat="1" ht="21" customHeight="1">
      <c r="A205" s="28"/>
      <c r="B205" s="30"/>
      <c r="C205" s="46"/>
      <c r="D205" s="46"/>
      <c r="E205" s="98" t="s">
        <v>19</v>
      </c>
      <c r="F205" s="123"/>
      <c r="G205" s="123"/>
      <c r="H205" s="160"/>
    </row>
    <row r="206" spans="1:8" s="18" customFormat="1" ht="30.75" customHeight="1">
      <c r="A206" s="28"/>
      <c r="B206" s="30"/>
      <c r="C206" s="46"/>
      <c r="D206" s="46"/>
      <c r="E206" s="124" t="s">
        <v>21</v>
      </c>
      <c r="F206" s="123">
        <f>G206</f>
        <v>9000</v>
      </c>
      <c r="G206" s="123">
        <f>G208</f>
        <v>9000</v>
      </c>
      <c r="H206" s="160"/>
    </row>
    <row r="207" spans="1:8" s="18" customFormat="1" ht="21" customHeight="1">
      <c r="A207" s="28"/>
      <c r="B207" s="30"/>
      <c r="C207" s="46"/>
      <c r="D207" s="46"/>
      <c r="E207" s="135" t="s">
        <v>56</v>
      </c>
      <c r="F207" s="123"/>
      <c r="G207" s="123"/>
      <c r="H207" s="160"/>
    </row>
    <row r="208" spans="1:8" s="18" customFormat="1" ht="30" customHeight="1">
      <c r="A208" s="28"/>
      <c r="B208" s="29"/>
      <c r="C208" s="45"/>
      <c r="D208" s="45"/>
      <c r="E208" s="104" t="s">
        <v>22</v>
      </c>
      <c r="F208" s="123">
        <f>G208</f>
        <v>9000</v>
      </c>
      <c r="G208" s="123">
        <v>9000</v>
      </c>
      <c r="H208" s="160"/>
    </row>
    <row r="209" spans="1:8" s="18" customFormat="1" ht="30.75" customHeight="1">
      <c r="A209" s="194">
        <v>3000</v>
      </c>
      <c r="B209" s="29" t="s">
        <v>156</v>
      </c>
      <c r="C209" s="45">
        <v>0</v>
      </c>
      <c r="D209" s="45">
        <v>0</v>
      </c>
      <c r="E209" s="134" t="s">
        <v>157</v>
      </c>
      <c r="F209" s="123">
        <f>G209</f>
        <v>8000</v>
      </c>
      <c r="G209" s="123">
        <f>G211</f>
        <v>8000</v>
      </c>
      <c r="H209" s="160"/>
    </row>
    <row r="210" spans="1:8" s="18" customFormat="1" ht="21" customHeight="1">
      <c r="A210" s="84"/>
      <c r="B210" s="29"/>
      <c r="C210" s="45"/>
      <c r="D210" s="45"/>
      <c r="E210" s="98" t="s">
        <v>55</v>
      </c>
      <c r="F210" s="123"/>
      <c r="G210" s="123"/>
      <c r="H210" s="160"/>
    </row>
    <row r="211" spans="1:8" s="18" customFormat="1" ht="22.5" customHeight="1">
      <c r="A211" s="28"/>
      <c r="B211" s="30"/>
      <c r="C211" s="46"/>
      <c r="D211" s="46"/>
      <c r="E211" s="138" t="s">
        <v>16</v>
      </c>
      <c r="F211" s="123">
        <f>G211</f>
        <v>8000</v>
      </c>
      <c r="G211" s="123">
        <f>G212</f>
        <v>8000</v>
      </c>
      <c r="H211" s="160"/>
    </row>
    <row r="212" spans="1:8" s="18" customFormat="1" ht="19.5" customHeight="1">
      <c r="A212" s="28"/>
      <c r="B212" s="30"/>
      <c r="C212" s="46"/>
      <c r="D212" s="46"/>
      <c r="E212" s="138" t="s">
        <v>17</v>
      </c>
      <c r="F212" s="123">
        <f>G212</f>
        <v>8000</v>
      </c>
      <c r="G212" s="123">
        <f>G213+G217</f>
        <v>8000</v>
      </c>
      <c r="H212" s="160"/>
    </row>
    <row r="213" spans="1:8" s="18" customFormat="1" ht="27" customHeight="1">
      <c r="A213" s="28"/>
      <c r="B213" s="30"/>
      <c r="C213" s="46"/>
      <c r="D213" s="46"/>
      <c r="E213" s="138" t="s">
        <v>88</v>
      </c>
      <c r="F213" s="123">
        <f>G213</f>
        <v>2000</v>
      </c>
      <c r="G213" s="123">
        <f>G214</f>
        <v>2000</v>
      </c>
      <c r="H213" s="160"/>
    </row>
    <row r="214" spans="1:8" s="18" customFormat="1" ht="21" customHeight="1">
      <c r="A214" s="28"/>
      <c r="B214" s="30"/>
      <c r="C214" s="46"/>
      <c r="D214" s="46"/>
      <c r="E214" s="142" t="s">
        <v>152</v>
      </c>
      <c r="F214" s="123">
        <f>G214</f>
        <v>2000</v>
      </c>
      <c r="G214" s="123">
        <f>G216</f>
        <v>2000</v>
      </c>
      <c r="H214" s="160"/>
    </row>
    <row r="215" spans="1:8" s="18" customFormat="1" ht="20.25" customHeight="1">
      <c r="A215" s="28"/>
      <c r="B215" s="30"/>
      <c r="C215" s="46"/>
      <c r="D215" s="46"/>
      <c r="E215" s="197" t="s">
        <v>56</v>
      </c>
      <c r="F215" s="123"/>
      <c r="G215" s="123"/>
      <c r="H215" s="160"/>
    </row>
    <row r="216" spans="1:8" s="18" customFormat="1" ht="21.75" customHeight="1">
      <c r="A216" s="28"/>
      <c r="B216" s="30"/>
      <c r="C216" s="46"/>
      <c r="D216" s="46"/>
      <c r="E216" s="140" t="s">
        <v>154</v>
      </c>
      <c r="F216" s="123">
        <f>G216</f>
        <v>2000</v>
      </c>
      <c r="G216" s="123">
        <v>2000</v>
      </c>
      <c r="H216" s="160"/>
    </row>
    <row r="217" spans="1:8" s="18" customFormat="1" ht="20.25" customHeight="1">
      <c r="A217" s="28"/>
      <c r="B217" s="30"/>
      <c r="C217" s="46"/>
      <c r="D217" s="46"/>
      <c r="E217" s="136" t="s">
        <v>124</v>
      </c>
      <c r="F217" s="123">
        <f>G217</f>
        <v>6000</v>
      </c>
      <c r="G217" s="123">
        <f>G219</f>
        <v>6000</v>
      </c>
      <c r="H217" s="160"/>
    </row>
    <row r="218" spans="1:8" s="18" customFormat="1" ht="21" customHeight="1">
      <c r="A218" s="28"/>
      <c r="B218" s="30"/>
      <c r="C218" s="46"/>
      <c r="D218" s="46"/>
      <c r="E218" s="135" t="s">
        <v>19</v>
      </c>
      <c r="F218" s="123"/>
      <c r="G218" s="123"/>
      <c r="H218" s="160"/>
    </row>
    <row r="219" spans="1:8" s="18" customFormat="1" ht="25.5" customHeight="1">
      <c r="A219" s="28"/>
      <c r="B219" s="30"/>
      <c r="C219" s="46"/>
      <c r="D219" s="46"/>
      <c r="E219" s="136" t="s">
        <v>125</v>
      </c>
      <c r="F219" s="123">
        <f>G219</f>
        <v>6000</v>
      </c>
      <c r="G219" s="123">
        <f>G221</f>
        <v>6000</v>
      </c>
      <c r="H219" s="160"/>
    </row>
    <row r="220" spans="1:8" s="18" customFormat="1" ht="20.25" customHeight="1">
      <c r="A220" s="28"/>
      <c r="B220" s="30"/>
      <c r="C220" s="46"/>
      <c r="D220" s="46"/>
      <c r="E220" s="135" t="s">
        <v>56</v>
      </c>
      <c r="F220" s="123"/>
      <c r="G220" s="123"/>
      <c r="H220" s="160"/>
    </row>
    <row r="221" spans="1:8" s="18" customFormat="1" ht="19.5" customHeight="1">
      <c r="A221" s="28"/>
      <c r="B221" s="30"/>
      <c r="C221" s="46"/>
      <c r="D221" s="46"/>
      <c r="E221" s="140" t="s">
        <v>126</v>
      </c>
      <c r="F221" s="123">
        <f>G221</f>
        <v>6000</v>
      </c>
      <c r="G221" s="123">
        <v>6000</v>
      </c>
      <c r="H221" s="160"/>
    </row>
    <row r="222" spans="1:8" s="18" customFormat="1" ht="38.25" customHeight="1">
      <c r="A222" s="194">
        <v>3100</v>
      </c>
      <c r="B222" s="29" t="s">
        <v>101</v>
      </c>
      <c r="C222" s="29" t="s">
        <v>1</v>
      </c>
      <c r="D222" s="29" t="s">
        <v>1</v>
      </c>
      <c r="E222" s="163" t="s">
        <v>102</v>
      </c>
      <c r="F222" s="123">
        <f>F224</f>
        <v>102992.1</v>
      </c>
      <c r="G222" s="123">
        <f>G224</f>
        <v>102992.1</v>
      </c>
      <c r="H222" s="160"/>
    </row>
    <row r="223" spans="1:8" s="18" customFormat="1" ht="19.5" customHeight="1">
      <c r="A223" s="84"/>
      <c r="B223" s="29"/>
      <c r="C223" s="45"/>
      <c r="D223" s="45"/>
      <c r="E223" s="98" t="s">
        <v>55</v>
      </c>
      <c r="F223" s="123"/>
      <c r="G223" s="123"/>
      <c r="H223" s="160"/>
    </row>
    <row r="224" spans="1:8" s="18" customFormat="1" ht="30.75" customHeight="1">
      <c r="A224" s="84">
        <v>3110</v>
      </c>
      <c r="B224" s="164" t="s">
        <v>101</v>
      </c>
      <c r="C224" s="164" t="s">
        <v>2</v>
      </c>
      <c r="D224" s="164" t="s">
        <v>1</v>
      </c>
      <c r="E224" s="165" t="s">
        <v>103</v>
      </c>
      <c r="F224" s="123">
        <f>F226</f>
        <v>102992.1</v>
      </c>
      <c r="G224" s="123">
        <f>G226</f>
        <v>102992.1</v>
      </c>
      <c r="H224" s="160"/>
    </row>
    <row r="225" spans="1:8" s="18" customFormat="1" ht="19.5" customHeight="1">
      <c r="A225" s="84"/>
      <c r="B225" s="29"/>
      <c r="C225" s="45"/>
      <c r="D225" s="45"/>
      <c r="E225" s="98" t="s">
        <v>56</v>
      </c>
      <c r="F225" s="123"/>
      <c r="G225" s="123"/>
      <c r="H225" s="160"/>
    </row>
    <row r="226" spans="1:8" s="18" customFormat="1" ht="19.5" customHeight="1">
      <c r="A226" s="84">
        <v>3112</v>
      </c>
      <c r="B226" s="164" t="s">
        <v>101</v>
      </c>
      <c r="C226" s="164" t="s">
        <v>2</v>
      </c>
      <c r="D226" s="164" t="s">
        <v>3</v>
      </c>
      <c r="E226" s="166" t="s">
        <v>104</v>
      </c>
      <c r="F226" s="123">
        <f aca="true" t="shared" si="0" ref="F226:G228">F227</f>
        <v>102992.1</v>
      </c>
      <c r="G226" s="123">
        <f t="shared" si="0"/>
        <v>102992.1</v>
      </c>
      <c r="H226" s="160"/>
    </row>
    <row r="227" spans="1:8" s="18" customFormat="1" ht="19.5" customHeight="1">
      <c r="A227" s="28"/>
      <c r="B227" s="30"/>
      <c r="C227" s="46"/>
      <c r="D227" s="46"/>
      <c r="E227" s="138" t="s">
        <v>16</v>
      </c>
      <c r="F227" s="123">
        <f t="shared" si="0"/>
        <v>102992.1</v>
      </c>
      <c r="G227" s="123">
        <f t="shared" si="0"/>
        <v>102992.1</v>
      </c>
      <c r="H227" s="160"/>
    </row>
    <row r="228" spans="1:8" s="18" customFormat="1" ht="19.5" customHeight="1">
      <c r="A228" s="28"/>
      <c r="B228" s="30"/>
      <c r="C228" s="46"/>
      <c r="D228" s="46"/>
      <c r="E228" s="138" t="s">
        <v>17</v>
      </c>
      <c r="F228" s="123">
        <f t="shared" si="0"/>
        <v>102992.1</v>
      </c>
      <c r="G228" s="123">
        <f t="shared" si="0"/>
        <v>102992.1</v>
      </c>
      <c r="H228" s="160"/>
    </row>
    <row r="229" spans="1:8" s="18" customFormat="1" ht="19.5" customHeight="1">
      <c r="A229" s="28"/>
      <c r="B229" s="30"/>
      <c r="C229" s="46"/>
      <c r="D229" s="46"/>
      <c r="E229" s="167" t="s">
        <v>105</v>
      </c>
      <c r="F229" s="123">
        <f>F231</f>
        <v>102992.1</v>
      </c>
      <c r="G229" s="123">
        <f>G231</f>
        <v>102992.1</v>
      </c>
      <c r="H229" s="160"/>
    </row>
    <row r="230" spans="1:8" s="18" customFormat="1" ht="19.5" customHeight="1">
      <c r="A230" s="28"/>
      <c r="B230" s="30"/>
      <c r="C230" s="46"/>
      <c r="D230" s="46"/>
      <c r="E230" s="155" t="s">
        <v>56</v>
      </c>
      <c r="F230" s="123"/>
      <c r="G230" s="123"/>
      <c r="H230" s="160"/>
    </row>
    <row r="231" spans="1:13" s="18" customFormat="1" ht="19.5" customHeight="1" thickBot="1">
      <c r="A231" s="168"/>
      <c r="B231" s="196"/>
      <c r="C231" s="169"/>
      <c r="D231" s="169"/>
      <c r="E231" s="211" t="s">
        <v>106</v>
      </c>
      <c r="F231" s="176">
        <f>G231</f>
        <v>102992.1</v>
      </c>
      <c r="G231" s="176">
        <v>102992.1</v>
      </c>
      <c r="H231" s="177"/>
      <c r="K231" s="174"/>
      <c r="M231" s="174"/>
    </row>
    <row r="232" spans="1:13" s="18" customFormat="1" ht="19.5" customHeight="1">
      <c r="A232" s="262"/>
      <c r="B232" s="263"/>
      <c r="C232" s="264"/>
      <c r="D232" s="264"/>
      <c r="E232" s="265"/>
      <c r="F232" s="186"/>
      <c r="G232" s="186"/>
      <c r="H232" s="186"/>
      <c r="K232" s="174"/>
      <c r="M232" s="174"/>
    </row>
    <row r="233" spans="1:7" s="70" customFormat="1" ht="34.5" customHeight="1">
      <c r="A233" s="257" t="s">
        <v>117</v>
      </c>
      <c r="B233" s="257"/>
      <c r="C233" s="257"/>
      <c r="D233" s="257"/>
      <c r="E233" s="257"/>
      <c r="F233" s="257"/>
      <c r="G233" s="257"/>
    </row>
    <row r="234" spans="2:5" ht="15">
      <c r="B234" s="12"/>
      <c r="C234" s="10"/>
      <c r="D234" s="11"/>
      <c r="E234" s="5"/>
    </row>
    <row r="235" spans="2:4" ht="15">
      <c r="B235" s="12"/>
      <c r="C235" s="13"/>
      <c r="D235" s="14"/>
    </row>
    <row r="241" spans="5:8" ht="15">
      <c r="E241" s="87"/>
      <c r="H241" s="5"/>
    </row>
  </sheetData>
  <sheetProtection/>
  <mergeCells count="13">
    <mergeCell ref="B7:B8"/>
    <mergeCell ref="C7:C8"/>
    <mergeCell ref="D7:D8"/>
    <mergeCell ref="F1:H1"/>
    <mergeCell ref="A4:H4"/>
    <mergeCell ref="A5:H5"/>
    <mergeCell ref="E3:H3"/>
    <mergeCell ref="E2:H2"/>
    <mergeCell ref="A233:G233"/>
    <mergeCell ref="G7:H7"/>
    <mergeCell ref="A7:A8"/>
    <mergeCell ref="E7:E8"/>
    <mergeCell ref="F7:F8"/>
  </mergeCells>
  <printOptions/>
  <pageMargins left="0.5118110236220472" right="0.15748031496062992" top="0.35433070866141736" bottom="0.4552083333333333" header="0.1968503937007874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2020-04-22T06:50:46Z</cp:lastPrinted>
  <dcterms:created xsi:type="dcterms:W3CDTF">1996-10-14T23:33:28Z</dcterms:created>
  <dcterms:modified xsi:type="dcterms:W3CDTF">2020-04-22T10:16:17Z</dcterms:modified>
  <cp:category/>
  <cp:version/>
  <cp:contentType/>
  <cp:contentStatus/>
</cp:coreProperties>
</file>