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135" windowHeight="9075" activeTab="4"/>
  </bookViews>
  <sheets>
    <sheet name="Sheet1" sheetId="1" r:id="rId1"/>
    <sheet name="Sheet2+" sheetId="2" r:id="rId2"/>
    <sheet name="Sheet3+" sheetId="3" r:id="rId3"/>
    <sheet name="Sheet4+" sheetId="4" r:id="rId4"/>
    <sheet name="Sheet5+" sheetId="5" r:id="rId5"/>
  </sheets>
  <definedNames>
    <definedName name="_xlnm.Print_Titles" localSheetId="3">'Sheet4+'!$27:$29</definedName>
    <definedName name="_xlnm.Print_Titles" localSheetId="4">'Sheet5+'!$7:$9</definedName>
  </definedNames>
  <calcPr fullCalcOnLoad="1"/>
</workbook>
</file>

<file path=xl/sharedStrings.xml><?xml version="1.0" encoding="utf-8"?>
<sst xmlns="http://schemas.openxmlformats.org/spreadsheetml/2006/main" count="928" uniqueCount="279">
  <si>
    <r>
      <t xml:space="preserve">ՍՈՒԲՍԻԴԻԱՆԵՐ ՊԵՏԱԿԱՆ (ՀԱՄԱՅՆՔԱՅԻՆ) ԿԱԶՄԱԿԵՐՊՈՒԹՅՈՒՆՆԵՐԻՆ </t>
    </r>
    <r>
      <rPr>
        <i/>
        <sz val="8"/>
        <color indexed="8"/>
        <rFont val="GHEA Grapalat"/>
        <family val="3"/>
      </rPr>
      <t>(տող4411+տող4412)</t>
    </r>
  </si>
  <si>
    <t xml:space="preserve"> - Շենքերի և շինությունների կապիտալ վերանորոգում</t>
  </si>
  <si>
    <t>0</t>
  </si>
  <si>
    <t>1</t>
  </si>
  <si>
    <t>2</t>
  </si>
  <si>
    <t xml:space="preserve">                     </t>
  </si>
  <si>
    <t xml:space="preserve">Տողի NN  </t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</si>
  <si>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</si>
  <si>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</si>
  <si>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</si>
  <si>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</si>
  <si>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</si>
  <si>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8199ա</t>
  </si>
  <si>
    <t>որից` ծախսերի ֆինանսավորմանը չուղղված համայնքի բյուջեի միջոցների տարեսկզբի ազատ մնացորդի գումարը</t>
  </si>
  <si>
    <t>Ընդամենը (ս.4+ս.5)</t>
  </si>
  <si>
    <t>վարչական    մաս</t>
  </si>
  <si>
    <t>ֆոնդային    մաս</t>
  </si>
  <si>
    <t>ԸՆԴԱՄԵՆԸ ՀԱՎԵԼՈՒՐԴԸ ԿԱՄ ԴԵՖԻՑԻՏԸ (ՊԱԿԱՍՈՒՐԴԸ)</t>
  </si>
  <si>
    <r>
      <t xml:space="preserve">                         ԸՆԴԱՄԵՆԸ`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</si>
  <si>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</si>
  <si>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    X</t>
  </si>
  <si>
    <t>01</t>
  </si>
  <si>
    <t>04</t>
  </si>
  <si>
    <t>05</t>
  </si>
  <si>
    <t>06</t>
  </si>
  <si>
    <t>08</t>
  </si>
  <si>
    <t>09</t>
  </si>
  <si>
    <t xml:space="preserve"> </t>
  </si>
  <si>
    <t>(հազար դրամով)</t>
  </si>
  <si>
    <t>Տողի NN</t>
  </si>
  <si>
    <t>Եկամտատեսակները</t>
  </si>
  <si>
    <t>Հոդվածի NN</t>
  </si>
  <si>
    <t xml:space="preserve">այդ թվում՝ </t>
  </si>
  <si>
    <t xml:space="preserve">այդ թվում`  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</si>
  <si>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</si>
  <si>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</si>
  <si>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ԸՆԴԱՄԵՆԸ ԾԱԽՍԵՐ                                  այդ  թվում՝</t>
  </si>
  <si>
    <t>Ա.ԸՆԹԱՑԻԿ ԾԱԽՍԵՐ                                 այդ թվում՝</t>
  </si>
  <si>
    <t>-Շենքերի և շինությունների կապիտալ վերանորոգում</t>
  </si>
  <si>
    <t>-Նախագծահետազոտական ծախսեր</t>
  </si>
  <si>
    <t>այդ թվում</t>
  </si>
  <si>
    <t>1.4 ՍՈՒԲՍԻԴԻԱՆԵՐ</t>
  </si>
  <si>
    <t xml:space="preserve"> ՍՈՒԲՍԻԴԻԱՆԵՐ ՊԵՏԱԿԱՆ (ՀԱՄԱՅՆՔԱՅԻՆ)ԿԱԶՄԱԿԵՐՊՈՒԹՅՈՒՆՆԵՐԻՆ</t>
  </si>
  <si>
    <t>-Սուբսիդիաներ պետական (համայնքային)կազմակերպություններին</t>
  </si>
  <si>
    <t xml:space="preserve"> ՀԱՆԳԻՍՏ ,ՄՇԱԿՈՒՅԹ ԵՎ ԿՐՈՆ (տող2810+տող2820)</t>
  </si>
  <si>
    <t>ՀԱՆԳԻՍՏ, ՄՇԱԿՈՒՅԹ ԵՎ ԿՐՈՆ (տող2810+տող2820)</t>
  </si>
  <si>
    <r>
      <t xml:space="preserve">ԸՆԴԱՄԵՆԸ ԾԱԽՍԵՐ </t>
    </r>
    <r>
      <rPr>
        <b/>
        <sz val="9"/>
        <rFont val="GHEA Grapalat"/>
        <family val="3"/>
      </rPr>
      <t>(տող2100+տող2400+տող2500+տող2600+տող2800+տող2900+տող3000+տող3100)</t>
    </r>
  </si>
  <si>
    <t>Գույքահարկ փոխադրամիջոցների համար</t>
  </si>
  <si>
    <t>3. ԱՅԼ ԵԿԱՄՈՒՏՆԵՐ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</si>
  <si>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</si>
  <si>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-Վարչական  սարքավորումներ</t>
  </si>
  <si>
    <r>
      <t xml:space="preserve">ԸՆԴԱՄԵՆԸ  ԵԿԱՄՈՒՏՆԵՐ                    </t>
    </r>
    <r>
      <rPr>
        <b/>
        <sz val="10"/>
        <rFont val="GHEA Grapalat"/>
        <family val="3"/>
      </rPr>
      <t>(տող 1100 + տող 1200+տող 1300)</t>
    </r>
  </si>
  <si>
    <t>4511</t>
  </si>
  <si>
    <t>x</t>
  </si>
  <si>
    <t xml:space="preserve"> X</t>
  </si>
  <si>
    <t>X</t>
  </si>
  <si>
    <t xml:space="preserve">Բյուջետային ծախսերի տնտեսագիտական դասակարգման հոդվածների </t>
  </si>
  <si>
    <t>անվանումները</t>
  </si>
  <si>
    <t>Ընդամենը (ս.5+ս.6)</t>
  </si>
  <si>
    <t>վարչական մաս</t>
  </si>
  <si>
    <t>ֆոնդային մաս</t>
  </si>
  <si>
    <t xml:space="preserve">այդ թվում` </t>
  </si>
  <si>
    <t>1111</t>
  </si>
  <si>
    <t>1112</t>
  </si>
  <si>
    <t>1121</t>
  </si>
  <si>
    <t>1333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</si>
  <si>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</si>
  <si>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</si>
  <si>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</si>
  <si>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</si>
  <si>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</si>
  <si>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Ընդամենը (ս.7+ս.8)</t>
  </si>
  <si>
    <t>(հազար դրամներով)</t>
  </si>
  <si>
    <t>4</t>
  </si>
  <si>
    <t>5</t>
  </si>
  <si>
    <t>6</t>
  </si>
  <si>
    <t>7</t>
  </si>
  <si>
    <t>8</t>
  </si>
  <si>
    <t>այդ թվում`</t>
  </si>
  <si>
    <t>որից`</t>
  </si>
  <si>
    <t xml:space="preserve">Ընդհանուր բնույթի այլ ծառայություններ 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</si>
  <si>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</si>
  <si>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</si>
  <si>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>այդ թվում ծախսերի վերծանումը` ըստ բյուջետային ծախսերի տնտեսագիտական դասակարգման հոդվածների</t>
  </si>
  <si>
    <t>Բնակարանային շինարարություն</t>
  </si>
  <si>
    <t>Փողոցների լուսավորում</t>
  </si>
  <si>
    <t>Մշակութային ծառայություններ</t>
  </si>
  <si>
    <t>Գրադարաններ</t>
  </si>
  <si>
    <t xml:space="preserve">Նախադպրոցական կրթություն </t>
  </si>
  <si>
    <t>Բաժին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</si>
  <si>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</si>
  <si>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</si>
  <si>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t xml:space="preserve"> - ենթակա է ուղղման համայնքի բյուջեի ֆոնդային  մաս       (տող 8191 - տող 8192)</t>
  </si>
  <si>
    <r>
      <t xml:space="preserve">1.4. ՍՈՒԲՍԻԴԻԱՆԵՐ  </t>
    </r>
    <r>
      <rPr>
        <sz val="8"/>
        <color indexed="8"/>
        <rFont val="GHEA Grapalat"/>
        <family val="3"/>
      </rPr>
      <t>(տող4410+տող4420)</t>
    </r>
  </si>
  <si>
    <t xml:space="preserve"> NN </t>
  </si>
  <si>
    <t>3</t>
  </si>
  <si>
    <r>
      <t xml:space="preserve">             ԸՆԴԱՄԵՆԸ    ԾԱԽՍԵՐ          </t>
    </r>
    <r>
      <rPr>
        <sz val="11"/>
        <rFont val="GHEA Grapalat"/>
        <family val="3"/>
      </rPr>
      <t xml:space="preserve">     </t>
    </r>
    <r>
      <rPr>
        <sz val="10"/>
        <rFont val="GHEA Grapalat"/>
        <family val="3"/>
      </rPr>
      <t>(տող4050+տող5000+տող 6000)</t>
    </r>
  </si>
  <si>
    <r>
      <t xml:space="preserve">Ա.   ԸՆԹԱՑԻԿ  ԾԱԽՍԵՐ՝                </t>
    </r>
    <r>
      <rPr>
        <sz val="10"/>
        <rFont val="GHEA Grapalat"/>
        <family val="3"/>
      </rPr>
      <t xml:space="preserve">(տող4100+տող4200+տող4300+տող4400+տող4500+ տող4600+տող4700)  </t>
    </r>
    <r>
      <rPr>
        <sz val="12"/>
        <rFont val="GHEA Grapalat"/>
        <family val="3"/>
      </rPr>
      <t xml:space="preserve"> </t>
    </r>
    <r>
      <rPr>
        <b/>
        <sz val="12"/>
        <rFont val="GHEA Grapalat"/>
        <family val="3"/>
      </rPr>
      <t xml:space="preserve">                                                                                                                    </t>
    </r>
  </si>
  <si>
    <t xml:space="preserve"> -Սուբսիդիաներ ոչ-ֆինանսական պետական (hամայնքային) կազմակերպություններին </t>
  </si>
  <si>
    <t>Հավելված 1</t>
  </si>
  <si>
    <t>Հավելված 3</t>
  </si>
  <si>
    <t>Հավելված 4</t>
  </si>
  <si>
    <t>Հավելված 5</t>
  </si>
  <si>
    <t>Ցուցանիշների փոփոխությունը /ավելացումները նշված են դրական նշանով, նվազեցումները բացասական նշանով/</t>
  </si>
  <si>
    <t>Կապան  համայնքի ավագանու</t>
  </si>
  <si>
    <t>Կապան համայնքի ավագանու</t>
  </si>
  <si>
    <r>
      <t xml:space="preserve">ԸՆԴԱՄԵՆԸ ԾԱԽՍԵՐ </t>
    </r>
    <r>
      <rPr>
        <b/>
        <sz val="10"/>
        <rFont val="GHEA Grapalat"/>
        <family val="3"/>
      </rPr>
      <t>(տող2100+տող2400+տող2500 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</si>
  <si>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(տող2110+տող2130+տող2160)                                                                                        </t>
    </r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</si>
  <si>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</si>
  <si>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</si>
  <si>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>Ընդհանուր բնույթի ծառայություններ</t>
  </si>
  <si>
    <r>
      <t>ՏՆՏԵՍԱԿԱՆ ՀԱՐԱԲԵՐՈՒԹՅՈՒՆՆԵՐ (</t>
    </r>
    <r>
      <rPr>
        <b/>
        <sz val="9"/>
        <rFont val="GHEA Grapalat"/>
        <family val="3"/>
      </rPr>
      <t>տող2410+տող2420+տող2450+տող2490)</t>
    </r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</si>
  <si>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(տող3610+տող3640+տող3660)</t>
    </r>
  </si>
  <si>
    <t xml:space="preserve">Բնակարանային շինարարություն </t>
  </si>
  <si>
    <t>Մշակույթի տներ, ակումբներ, կենտրոններ</t>
  </si>
  <si>
    <r>
      <t xml:space="preserve">ԿՐԹՈՒԹՅՈՒՆ </t>
    </r>
    <r>
      <rPr>
        <b/>
        <sz val="9"/>
        <rFont val="GHEA Grapalat"/>
        <family val="3"/>
      </rPr>
      <t>(տող2910+տող2950+տող2980)</t>
    </r>
  </si>
  <si>
    <t>Նախադպրոցական և տարրական ընդհանուր կրթություն</t>
  </si>
  <si>
    <t xml:space="preserve">Ըստ մակարդակների չդասակարգվող կրթություն </t>
  </si>
  <si>
    <t>Արտադպրոցական դաստիարակություն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</si>
  <si>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(տող2510+տող2530+տող2560)</t>
    </r>
  </si>
  <si>
    <r>
      <t xml:space="preserve">ԸՆԴՀԱՆՈՒՐ ԲՆՈՒՅԹԻ ՀԱՆՐԱՅԻՆ ԾԱՌԱՅՈՒԹՅՈՒՆՆԵՐ </t>
    </r>
    <r>
      <rPr>
        <b/>
        <sz val="10"/>
        <rFont val="GHEA Grapalat"/>
        <family val="3"/>
      </rPr>
      <t xml:space="preserve">(տող2110+տող2130+տող2160)  </t>
    </r>
    <r>
      <rPr>
        <sz val="9"/>
        <rFont val="GHEA Grapalat"/>
        <family val="3"/>
      </rPr>
      <t xml:space="preserve">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</si>
  <si>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Օրենսդիր և գործադիր մարմիններ,պետական կառավարում /Համայնքի ղեկավարի  աշխատակազմ/</t>
  </si>
  <si>
    <t>1.2ԾԱՌԱՅՈՒԹՅՈՒՆՆԵՐԻ ԵՎ ԱՊՐԱՆՔՆԵՐԻ ՁԵՌՔԲԵՐՈՒՄ</t>
  </si>
  <si>
    <t>այդ թվում՝</t>
  </si>
  <si>
    <t>ՇԱՐՈՒՆԱԿԱԿԱՆ ԾԱԽՍԵՐ</t>
  </si>
  <si>
    <t>Բ.ՈՉ ՖԻՆԱՆՍԱԿԱՆ ԱԿՏԻՎՆԵՐԻ ԳԾՈՎ ԾԱԽՍԵՐ</t>
  </si>
  <si>
    <t>1.1ՀԻՄՆԱԿԱՆ ՄԻՋՈՑՆԵՐ</t>
  </si>
  <si>
    <r>
      <t xml:space="preserve">ՏՆՏԵՍԱԿԱՆ ՀԱՐԱԲԵՐՈՒԹՅՈՒՆՆԵՐ </t>
    </r>
    <r>
      <rPr>
        <b/>
        <sz val="10"/>
        <rFont val="GHEA Grapalat"/>
        <family val="3"/>
      </rPr>
      <t>(տող2410+տող2420+տող2450+տող2490)</t>
    </r>
  </si>
  <si>
    <t>ՇԵՆՔԵՐ  ԵՎ  ՇԻՆՈՒԹՅՈՒՆՆԵՐ</t>
  </si>
  <si>
    <r>
      <t xml:space="preserve">ՇՐՋԱԿԱ ՄԻՋԱՎԱՅՐԻ ՊԱՇՏՊԱՆՈՒԹՅՈՒՆ </t>
    </r>
    <r>
      <rPr>
        <b/>
        <sz val="10"/>
        <rFont val="GHEA Grapalat"/>
        <family val="3"/>
      </rPr>
      <t>(տող2510+տող2530+տող2560)</t>
    </r>
  </si>
  <si>
    <r>
      <t xml:space="preserve">ԲՆԱԿԱՐԱՆԱՅԻՆ ՇԻՆԱՐԱՐՈՒԹՅՈՒՆ ԵՎ ԿՈՄՈՒՆԱԼ ԾԱՌԱՅՈՒԹՅՈՒՆ </t>
    </r>
    <r>
      <rPr>
        <b/>
        <sz val="10"/>
        <rFont val="GHEA Grapalat"/>
        <family val="3"/>
      </rPr>
      <t>(տող3610+տող3640+տող3660)</t>
    </r>
  </si>
  <si>
    <r>
      <t xml:space="preserve">ԿՐԹՈՒԹՅՈՒՆ </t>
    </r>
    <r>
      <rPr>
        <b/>
        <sz val="10"/>
        <rFont val="GHEA Grapalat"/>
        <family val="3"/>
      </rPr>
      <t>(տող2910+տող2950)</t>
    </r>
  </si>
  <si>
    <t xml:space="preserve">Արտադպրոցական դաստիարակություն </t>
  </si>
  <si>
    <r>
      <t xml:space="preserve">1.2. ԾԱՌԱՅՈՒԹՅՈՒՆՆԵՐԻ ԵՎ ԱՊՐԱՆՔՆԵՐԻ ՁԵՌՔ ԲԵՐՈՒՄ </t>
    </r>
    <r>
      <rPr>
        <sz val="8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</si>
  <si>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8"/>
        <rFont val="GHEA Grapalat"/>
        <family val="3"/>
      </rPr>
      <t>(տող4211+տող4212+տող4213+տող4214+տող4215+տող4216+տող4217)</t>
    </r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</si>
  <si>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</si>
  <si>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r>
      <t xml:space="preserve">1.1. ՀԻՄՆԱԿԱՆ ՄԻՋՈՑՆԵՐ     </t>
    </r>
    <r>
      <rPr>
        <b/>
        <sz val="9"/>
        <color indexed="8"/>
        <rFont val="GHEA Grapalat"/>
        <family val="3"/>
      </rPr>
      <t xml:space="preserve">                            </t>
    </r>
    <r>
      <rPr>
        <sz val="8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</si>
  <si>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8"/>
        <color indexed="8"/>
        <rFont val="GHEA Grapalat"/>
        <family val="3"/>
      </rPr>
      <t xml:space="preserve"> (տող5111+տող5112+տող5113)</t>
    </r>
  </si>
  <si>
    <t>5113</t>
  </si>
  <si>
    <r>
      <t xml:space="preserve"> ԱՅԼ ՀԻՄՆԱԿԱՆ ՄԻՋՈՑՆԵՐ                                          </t>
    </r>
    <r>
      <rPr>
        <i/>
        <sz val="8"/>
        <color indexed="8"/>
        <rFont val="GHEA Grapalat"/>
        <family val="3"/>
      </rPr>
      <t xml:space="preserve"> (տող 5131+տող 5132+տող 5133+ տող5134)</t>
    </r>
  </si>
  <si>
    <t xml:space="preserve"> - Նախագծահետազոտական ծախսեր</t>
  </si>
  <si>
    <t>5134</t>
  </si>
  <si>
    <t>5122</t>
  </si>
  <si>
    <t>1. ՀԱՐԿԵՐ ԵՎ ՏՈՒՐՔԵՐ</t>
  </si>
  <si>
    <t>1.1 Գույքային հարկեր անշարժ գույքից</t>
  </si>
  <si>
    <t xml:space="preserve"> 1.2 Գույքային հարկեր այլ գույքից</t>
  </si>
  <si>
    <t>3.3 Գույքի վարձակալությունից եկամուտներ</t>
  </si>
  <si>
    <t>Հավելված  6</t>
  </si>
  <si>
    <t>Մշակութային ծառայություններ, որից`</t>
  </si>
  <si>
    <t>Բնակարանային շինարարություն, որից`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</si>
  <si>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8196-տող 8193)</t>
    </r>
  </si>
  <si>
    <r>
      <t>ՊԱՀՈՒՍՏԱՅԻՆ ՄԻՋՈՑՆԵՐ</t>
    </r>
    <r>
      <rPr>
        <i/>
        <sz val="8"/>
        <color indexed="8"/>
        <rFont val="GHEA Grapalat"/>
        <family val="3"/>
      </rPr>
      <t xml:space="preserve"> (տող4771)</t>
    </r>
  </si>
  <si>
    <t xml:space="preserve"> -Պահուստային միջոցներ</t>
  </si>
  <si>
    <t>4891</t>
  </si>
  <si>
    <t>-Այլ մեքենաներ և սարքավորումներ</t>
  </si>
  <si>
    <t>5129</t>
  </si>
  <si>
    <t>այդ թվում` համայնքի բյուջեի վարչական մասի պահուստային ֆոնդից ֆոնդային մաս կատարվող հատկացումներ</t>
  </si>
  <si>
    <t xml:space="preserve"> - Տրանսպորտային սարքավորումներ</t>
  </si>
  <si>
    <t>5121</t>
  </si>
  <si>
    <t xml:space="preserve">ՄԵՔԵՆԱՆԵՐ ԵՎ ՍԱՐՔԱՎՈՐՈՒՄՆԵՐ,այդ թվում` </t>
  </si>
  <si>
    <t>Տրանսպորտ</t>
  </si>
  <si>
    <t>-Շենքերի և շինությունների կառուցում</t>
  </si>
  <si>
    <t xml:space="preserve"> - Շենքերի և շինությունների կառուցում</t>
  </si>
  <si>
    <t>5112</t>
  </si>
  <si>
    <t xml:space="preserve">                             (հազար դրամներով)</t>
  </si>
  <si>
    <t>Աշխատակազմի քարտուղար                                  Նելլի Շահնազարյան</t>
  </si>
  <si>
    <t xml:space="preserve">               Աշխատակազմի քարտուղար                                Նելլի Շահնազարյան</t>
  </si>
  <si>
    <t xml:space="preserve">   Աշխատակազմի քարտուղար                                  Նելլի Շահնազարյան</t>
  </si>
  <si>
    <t>Աշխատակազմի քարտուղար                                    Նելլի Շահնազարյան</t>
  </si>
  <si>
    <t>Թանգարաններ և ցուցասրահներ</t>
  </si>
  <si>
    <t xml:space="preserve">ճանապարհային տրանսպորտ </t>
  </si>
  <si>
    <t>Ջրամատակարարում</t>
  </si>
  <si>
    <t>որից՝</t>
  </si>
  <si>
    <t xml:space="preserve">Փողոցների լուսավորում </t>
  </si>
  <si>
    <r>
      <t xml:space="preserve">1.6. ՍՈՑԻԱԼԱԿԱՆ ՆՊԱՍՏՆԵՐ ԵՎ ԿԵՆՍԱԹՈՇԱԿՆԵՐ </t>
    </r>
    <r>
      <rPr>
        <b/>
        <i/>
        <sz val="8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</si>
  <si>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b/>
        <i/>
        <sz val="8"/>
        <color indexed="8"/>
        <rFont val="GHEA Grapalat"/>
        <family val="3"/>
      </rPr>
      <t xml:space="preserve">տող4631+տող4632+տող4633+տող4634) </t>
    </r>
  </si>
  <si>
    <t xml:space="preserve"> -Այլ նպաստներ բյուջեից</t>
  </si>
  <si>
    <t>4729</t>
  </si>
  <si>
    <t xml:space="preserve"> - Այլ մեքենաներ և սարքավորումներ</t>
  </si>
  <si>
    <t>2. ՊԱՇՏՈՆԱԿԱՆ ԴՐԱՄԱՇՆՈՐՀՆԵՐ</t>
  </si>
  <si>
    <t>(տող 1210 + տող 1220 + տող 1230 + տող 1240 + տող 1250 + տող 1260)</t>
  </si>
  <si>
    <t xml:space="preserve"> 2.6 Կապիտալ ներքին պաշտոնական դրամաշնորհներ` ստացված կառավարման այլ մակարդակներից           (տող 1261 + տող 1262)      </t>
  </si>
  <si>
    <t>1261</t>
  </si>
  <si>
    <t>ա) Պետական բյուջեից կապիտալ ծախսերի ֆինանսավորման նպատակային հատկացումներ (սուբվենցիաներ)</t>
  </si>
  <si>
    <t>02</t>
  </si>
  <si>
    <t xml:space="preserve">ՊԱՇՏՊԱՆՈՒԹՅՈՒՆ </t>
  </si>
  <si>
    <t>Պաշտպանություն (այլ դասերին չպատկանող)</t>
  </si>
  <si>
    <t xml:space="preserve"> -Ընդհանուր բնույթի այլ ծառայություններ</t>
  </si>
  <si>
    <t>4239</t>
  </si>
  <si>
    <t xml:space="preserve"> -Էներգետիկ  ծառայություններ</t>
  </si>
  <si>
    <t>4212</t>
  </si>
  <si>
    <t>-էներգետիկ ծառայություններ</t>
  </si>
  <si>
    <t>ՊԱՅՄԱՆԱԳՐԱՅԻՆ ԱՅԼ ԾԱՌԱՅՈՒԹՅՈՒՆՆԵՐԻ ՁԵՌՔԲԵՐՈՒՄ</t>
  </si>
  <si>
    <t>-Ընդհանուր բնույթի այլ ծախսեր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</si>
  <si>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</si>
  <si>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t>Մշակութային միջոցառումներ</t>
  </si>
  <si>
    <t>3.8 Կապիտալ ոչ պաշտոնական դրամաշնորհներ</t>
  </si>
  <si>
    <t>1382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</si>
  <si>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</si>
  <si>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ԱՅԼ ՀԻՄՆԱԿԱՆ ՄԻՋՈՑՆԵՐ,որից`</t>
  </si>
  <si>
    <t>Աղբահանում</t>
  </si>
  <si>
    <t>Այլ մշակութային կազմակերպություններ</t>
  </si>
  <si>
    <t>Հանգստի և սպորտի ծառայություններ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</si>
  <si>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</si>
  <si>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</si>
  <si>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</si>
  <si>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</si>
  <si>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ՊԱՅՄԱՆԱԳՐԱՅԻՆ ԱՅԼ ԾԱՌԱՅՈՒԹՅՈՒՆՆԵՐԻ ՁԵՌՔ ԲԵՐՈՒՄ </t>
  </si>
  <si>
    <t>-Կապի  ծառայություններ</t>
  </si>
  <si>
    <t xml:space="preserve">Բ. ՈՉ ՖԻՆԱՆՍԱԿԱՆ ԱԿՏԻՎՆԵՐԻ ԳԾՈՎ ԾԱԽՍԵՐ        </t>
  </si>
  <si>
    <t>-Համակարգչային ծառայություններ</t>
  </si>
  <si>
    <t>4232</t>
  </si>
  <si>
    <t>-Համակարգչային ծառայություն</t>
  </si>
  <si>
    <t>Այլ մշակութային  կազմակերպություններ</t>
  </si>
  <si>
    <t>Շրջակա միջավայրի պաշտպանություն (այլ դասերին չպատկանող)/Կանաչապատում/</t>
  </si>
  <si>
    <t>Շրջակա միջավայրի պաշտպանություն (այլ դասերին չպատկանող)</t>
  </si>
  <si>
    <r>
      <t>ԸՆԹԱՑԻԿ ՆՈՐՈԳՈՒՄ ԵՎ ՊԱՀՊԱՆՈՒՄ (ծառայություններ և նյութեր)</t>
    </r>
    <r>
      <rPr>
        <b/>
        <i/>
        <sz val="8"/>
        <rFont val="GHEA Grapalat"/>
        <family val="3"/>
      </rPr>
      <t xml:space="preserve"> (տող4251+տող4252)</t>
    </r>
  </si>
  <si>
    <t xml:space="preserve"> -Շենքերի և կառույցների ընթացիկ նորոգում և պահպանում</t>
  </si>
  <si>
    <t>4251</t>
  </si>
  <si>
    <t>ԸՆԹԱՑԻԿ ՆՈՐՈԳՈՒՄ ԵՎ ՊԱՀՊԱՆՈՒՄ            (ծառայություններ և նյութեր)</t>
  </si>
  <si>
    <t xml:space="preserve"> -Շենքերի և կառույցների ընթացիկ նորոգում և պահպանում
</t>
  </si>
  <si>
    <t xml:space="preserve">                  Հավելված 2</t>
  </si>
  <si>
    <t xml:space="preserve">                 Կապան  համայնքի ավագանու</t>
  </si>
  <si>
    <r>
      <t xml:space="preserve">ՄԵՔԵՆԱՆԵՐ ԵՎ ՍԱՐՔԱՎՈՐՈՒՄՆԵՐ                                     </t>
    </r>
    <r>
      <rPr>
        <b/>
        <i/>
        <sz val="8"/>
        <color indexed="8"/>
        <rFont val="GHEA Grapalat"/>
        <family val="3"/>
      </rPr>
      <t xml:space="preserve">  (տող5121+ տող5122+տող5123)</t>
    </r>
  </si>
  <si>
    <t xml:space="preserve"> - Վարչական սարքավորումներ</t>
  </si>
  <si>
    <t>ՄԵՔԵՆԱՆԵՐ ԵՎ ՍԱՐՔԱՎՈՐՈՒՄՆԵՐ</t>
  </si>
  <si>
    <t>Վարչական սարքավորումներ</t>
  </si>
  <si>
    <t xml:space="preserve">  Ընդամենը (ս.5+ս.6)</t>
  </si>
  <si>
    <t>Գյուղատնտեսություն, անտառային տնտեսություն, ձկնորսություն և որսորդություն, որից`</t>
  </si>
  <si>
    <t xml:space="preserve"> -Մեքենաների և սարքավորումների ընթացիկ նորոգում և պահպանում</t>
  </si>
  <si>
    <t>4252</t>
  </si>
  <si>
    <t>-Մեքենաների և սարքավորումների ընթացիկ նորոգում և պահպանում</t>
  </si>
  <si>
    <r>
      <t xml:space="preserve">1.5. ԴՐԱՄԱՇՆՈՐՀՆԵՐ </t>
    </r>
    <r>
      <rPr>
        <b/>
        <sz val="8"/>
        <color indexed="8"/>
        <rFont val="GHEA Grapalat"/>
        <family val="3"/>
      </rPr>
      <t>(տող4510+տող4520+տող4530+տող4540)</t>
    </r>
  </si>
  <si>
    <t xml:space="preserve">ԸՆԹԱՑԻԿ ԴՐԱՄԱՇՆՈՐՀՆԵՐ ՊԵՏԱԿԱՆ ՀԱՏՎԱԾԻ ԱՅԼ ՄԱԿԱՐԴԱԿՆԵՐԻՆ </t>
  </si>
  <si>
    <r>
      <t xml:space="preserve">1.5. ԴՐԱՄԱՇՆՈՐՀՆԵՐ </t>
    </r>
    <r>
      <rPr>
        <sz val="8"/>
        <color indexed="8"/>
        <rFont val="GHEA Grapalat"/>
        <family val="3"/>
      </rPr>
      <t>(տող4510+տող4520+տող4530+տող4540)</t>
    </r>
  </si>
  <si>
    <t xml:space="preserve">                  </t>
  </si>
  <si>
    <t xml:space="preserve">    Աշխատակազմի քարտուղար                                  Նելլի Շահնազարյան</t>
  </si>
  <si>
    <t xml:space="preserve">            (հազար դրամ)</t>
  </si>
  <si>
    <t>1113</t>
  </si>
  <si>
    <t>Համայնքի բյուջե մուտքագրվող անշարժ գույքի հարկ</t>
  </si>
  <si>
    <t>Շրջակա միջավայրի աղտոտման դեմ պայքար</t>
  </si>
  <si>
    <t>Ոռոգում</t>
  </si>
  <si>
    <t>1390</t>
  </si>
  <si>
    <t>3.9 Այլ եկամուտներ</t>
  </si>
  <si>
    <t>1392</t>
  </si>
  <si>
    <t>Վարչական բյուջեի պահուստային ֆոնդից ֆոնդային բյուջե կատարվող հատկացումներից մուտքեր</t>
  </si>
  <si>
    <t>11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</si>
  <si>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</si>
  <si>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</si>
  <si>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</si>
  <si>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>-Կոմունալ  ծառայություններ</t>
  </si>
  <si>
    <r>
      <t>ԿԱՊԻՏԱԼ ԴՐԱՄԱՇՆՈՐՀՆԵՐ ՊԵՏԱԿԱՆ ՀԱՏՎԱԾԻ ԱՅԼ ՄԱԿԱՐԴԱԿՆԵՐԻՆ</t>
    </r>
    <r>
      <rPr>
        <b/>
        <i/>
        <sz val="8"/>
        <color indexed="8"/>
        <rFont val="GHEA Grapalat"/>
        <family val="3"/>
      </rPr>
      <t xml:space="preserve"> </t>
    </r>
  </si>
  <si>
    <t>Կապիտալ դրամաշնորհներ պետական և համայնքների ոչ առևտրային կազմակերպություններին</t>
  </si>
  <si>
    <t xml:space="preserve"> - Ընթացիկ դրամաշնորհներ պետական և համայնքների ոչ առևտրային կազմակերպություններին</t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</si>
  <si>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</t>
    </r>
    <r>
      <rPr>
        <b/>
        <sz val="9"/>
        <rFont val="GHEA Grapalat"/>
        <family val="3"/>
      </rPr>
      <t>(տող3110)</t>
    </r>
  </si>
  <si>
    <t>ՊԱՀՈՒՍՏԱՅԻՆ ՄԻՋՈՑՆԵՐ</t>
  </si>
  <si>
    <t>-Պահուստային միջոցներ</t>
  </si>
  <si>
    <t xml:space="preserve">     Կապան  համայնքի ավագանու 2022թ. դեկտեմբերի 27-ի թիվ 199-Ն որոշման   թիվ 1                                                                            հավելվածում կատարվող փոփոխություններ</t>
  </si>
  <si>
    <t xml:space="preserve">     Կապան  համայնքի ավագանու 2022թ. դեկտեմբերի 27-ի թիվ 199-Ն որոշման   թիվ 2                                                                           հավելվածում կատարվող փոփոխություններ</t>
  </si>
  <si>
    <t xml:space="preserve">      Կապան  համայնքի ավագանու 2022թ. դեկտեմբերի 27-ի թիվ 199-Ն որոշման   թիվ 3                                                                    hավելվածում կատարվող փոփոխություններ</t>
  </si>
  <si>
    <t xml:space="preserve">     Կապան  համայնքի ավագանու 2022թ. դեկտեմբերի 27-ի թիվ 199-Ն որոշման   թիվ 4 հավելվածում կատարվող փոփոխություններ</t>
  </si>
  <si>
    <t xml:space="preserve">  Կապան  համայնքի ավագանու 2022թ. դեկտեմբերի 27-ի թիվ 199-Ն որոշման   թիվ 5                                                           հավելվածում կատարվող փոփոխություններ</t>
  </si>
  <si>
    <t>Կապան  համայնքի ավագանու 2022թ. դեկտեմբերի 27-ի թիվ 199-Ն որոշման    թիվ 6 հավելվածում կատարվող փոփոխություններ</t>
  </si>
  <si>
    <t xml:space="preserve">                                                                             &lt;&lt; 14 &gt;&gt; փետրվար 2023թ. թիվ  -Ն  որոշման</t>
  </si>
  <si>
    <t xml:space="preserve">այդ թվում </t>
  </si>
  <si>
    <t xml:space="preserve"> -Այլ կապիտալ դրամաշնորհներ </t>
  </si>
  <si>
    <t>4637</t>
  </si>
  <si>
    <r>
      <t>ԿԱՊԻՏԱԼ ԴՐԱՄԱՇՆՈՐՀՆԵՐ ՊԵՏԱԿԱՆ ՀԱՏՎԱԾԻ ԱՅԼ ՄԱԿԱՐԴԱԿՆԵՐԻՆ</t>
    </r>
    <r>
      <rPr>
        <b/>
        <i/>
        <sz val="8"/>
        <color indexed="8"/>
        <rFont val="GHEA Grapalat"/>
        <family val="3"/>
      </rPr>
      <t xml:space="preserve"> (տող4541+տող4542+տող4543)</t>
    </r>
  </si>
  <si>
    <t>-Կապիտալ դրամաշնորհներ պետական և համայնքների ոչ առևտրային կազմակերպություններին</t>
  </si>
  <si>
    <t>4655</t>
  </si>
  <si>
    <t>4657</t>
  </si>
  <si>
    <r>
      <t xml:space="preserve">1.7. ԱՅԼ ԾԱԽՍԵՐ </t>
    </r>
    <r>
      <rPr>
        <i/>
        <sz val="8"/>
        <rFont val="GHEA Grapalat"/>
        <family val="3"/>
      </rPr>
      <t>(տող4710+տող4720+տող4730+տող4740+տող4750+տող4760+տող4770)</t>
    </r>
  </si>
  <si>
    <t>4846304,9</t>
  </si>
  <si>
    <r>
      <t xml:space="preserve"> ԱՅԼ ՄԱՍՆԱԳԻՏԱԿԱՆ ԾԱՌԱՅՈՒԹՅՈՒՆՆԵՐԻ ՁԵՌՔ ԲԵՐՈՒՄ </t>
    </r>
    <r>
      <rPr>
        <b/>
        <i/>
        <sz val="8"/>
        <rFont val="GHEA Grapalat"/>
        <family val="3"/>
      </rPr>
      <t xml:space="preserve"> (տող 4241)</t>
    </r>
  </si>
  <si>
    <t xml:space="preserve"> -Մասնագիտական ծառայություններ</t>
  </si>
  <si>
    <t>4241</t>
  </si>
  <si>
    <t>ԱՅԼ ՄԱՍՆԱԳԻՏԱԿԱՆ ԾԱՌԱՅՈՒԹՅՈՒՆՆԵՐԻ ՁԵՌՔԲԵՐՈՒՄ</t>
  </si>
  <si>
    <t>-Մասնագիտական ծառայություններ</t>
  </si>
  <si>
    <t>155200,0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</si>
</sst>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\ _֏_-;\-* #,##0\ _֏_-;_-* &quot;-&quot;\ _֏_-;_-@_-"/>
    <numFmt numFmtId="167" formatCode="_-* #,##0.00\ _֏_-;\-* #,##0.00\ _֏_-;_-* &quot;-&quot;??\ _֏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\ &quot;դր.&quot;;\-#,##0\ &quot;դր.&quot;"/>
    <numFmt numFmtId="185" formatCode="#,##0\ &quot;դր.&quot;;[Red]\-#,##0\ &quot;դր.&quot;"/>
    <numFmt numFmtId="186" formatCode="#,##0.00\ &quot;դր.&quot;;\-#,##0.00\ &quot;դր.&quot;"/>
    <numFmt numFmtId="187" formatCode="#,##0.00\ &quot;դր.&quot;;[Red]\-#,##0.00\ &quot;դր.&quot;"/>
    <numFmt numFmtId="188" formatCode="_-* #,##0\ &quot;դր.&quot;_-;\-* #,##0\ &quot;դր.&quot;_-;_-* &quot;-&quot;\ &quot;դր.&quot;_-;_-@_-"/>
    <numFmt numFmtId="189" formatCode="_-* #,##0\ _դ_ր_._-;\-* #,##0\ _դ_ր_._-;_-* &quot;-&quot;\ _դ_ր_._-;_-@_-"/>
    <numFmt numFmtId="190" formatCode="_-* #,##0.00\ &quot;դր.&quot;_-;\-* #,##0.00\ &quot;դր.&quot;_-;_-* &quot;-&quot;??\ &quot;դր.&quot;_-;_-@_-"/>
    <numFmt numFmtId="191" formatCode="_-* #,##0.00\ _դ_ր_._-;\-* #,##0.00\ _դ_ր_._-;_-* &quot;-&quot;??\ _դ_ր_._-;_-@_-"/>
    <numFmt numFmtId="192" formatCode="#,##0\ &quot; &quot;;\-#,##0\ &quot; &quot;"/>
    <numFmt numFmtId="193" formatCode="#,##0\ &quot; &quot;;[Red]\-#,##0\ &quot; &quot;"/>
    <numFmt numFmtId="194" formatCode="#,##0.00\ &quot; &quot;;\-#,##0.00\ &quot; &quot;"/>
    <numFmt numFmtId="195" formatCode="#,##0.00\ &quot; &quot;;[Red]\-#,##0.00\ &quot; &quot;"/>
    <numFmt numFmtId="196" formatCode="_-* #,##0\ &quot; &quot;_-;\-* #,##0\ &quot; &quot;_-;_-* &quot;-&quot;\ &quot; &quot;_-;_-@_-"/>
    <numFmt numFmtId="197" formatCode="_-* #,##0\ _ _-;\-* #,##0\ _ _-;_-* &quot;-&quot;\ _ _-;_-@_-"/>
    <numFmt numFmtId="198" formatCode="_-* #,##0.00\ &quot; &quot;_-;\-* #,##0.00\ &quot; &quot;_-;_-* &quot;-&quot;??\ &quot; &quot;_-;_-@_-"/>
    <numFmt numFmtId="199" formatCode="_-* #,##0.00\ _ _-;\-* #,##0.00\ _ _-;_-* &quot;-&quot;??\ _ _-;_-@_-"/>
    <numFmt numFmtId="200" formatCode="&quot; &quot;#,##0_);\(&quot; &quot;#,##0\)"/>
    <numFmt numFmtId="201" formatCode="&quot; &quot;#,##0_);[Red]\(&quot; &quot;#,##0\)"/>
    <numFmt numFmtId="202" formatCode="&quot; &quot;#,##0.00_);\(&quot; &quot;#,##0.00\)"/>
    <numFmt numFmtId="203" formatCode="&quot; &quot;#,##0.00_);[Red]\(&quot; &quot;#,##0.00\)"/>
    <numFmt numFmtId="204" formatCode="_(&quot; &quot;* #,##0_);_(&quot; &quot;* \(#,##0\);_(&quot; &quot;* &quot;-&quot;_);_(@_)"/>
    <numFmt numFmtId="205" formatCode="_(&quot; &quot;* #,##0.00_);_(&quot; &quot;* \(#,##0.00\);_(&quot; &quot;* &quot;-&quot;??_);_(@_)"/>
    <numFmt numFmtId="206" formatCode="0000"/>
    <numFmt numFmtId="207" formatCode="000"/>
    <numFmt numFmtId="208" formatCode="0000.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0.0"/>
    <numFmt numFmtId="214" formatCode="#,##0.00&quot;р.&quot;"/>
    <numFmt numFmtId="215" formatCode="#,##0.000"/>
    <numFmt numFmtId="216" formatCode="#,##0.0000"/>
    <numFmt numFmtId="217" formatCode="#,##0.0"/>
    <numFmt numFmtId="218" formatCode="0.000"/>
    <numFmt numFmtId="219" formatCode="0.000000"/>
    <numFmt numFmtId="220" formatCode="0.0000000"/>
    <numFmt numFmtId="221" formatCode="0.00000"/>
    <numFmt numFmtId="222" formatCode="0.00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  <numFmt numFmtId="227" formatCode="0.0000000000000"/>
  </numFmts>
  <fonts count="87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i/>
      <sz val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sz val="9"/>
      <name val="Arial"/>
      <family val="2"/>
    </font>
    <font>
      <sz val="10"/>
      <color indexed="10"/>
      <name val="Arial Armenian"/>
      <family val="2"/>
    </font>
    <font>
      <b/>
      <sz val="10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b/>
      <i/>
      <sz val="10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sz val="8"/>
      <color indexed="10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9"/>
      <color indexed="8"/>
      <name val="GHEA Grapalat"/>
      <family val="3"/>
    </font>
    <font>
      <i/>
      <sz val="8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b/>
      <sz val="10"/>
      <color indexed="8"/>
      <name val="GHEA Grapalat"/>
      <family val="3"/>
    </font>
    <font>
      <sz val="10"/>
      <color indexed="10"/>
      <name val="GHEA Grapalat"/>
      <family val="3"/>
    </font>
    <font>
      <b/>
      <sz val="10.5"/>
      <name val="GHEA Grapalat"/>
      <family val="3"/>
    </font>
    <font>
      <sz val="10"/>
      <color indexed="8"/>
      <name val="GHEA Grapalat"/>
      <family val="3"/>
    </font>
    <font>
      <sz val="10"/>
      <name val="Arial LatArm"/>
      <family val="2"/>
    </font>
    <font>
      <b/>
      <sz val="8"/>
      <color indexed="10"/>
      <name val="GHEA Grapalat"/>
      <family val="3"/>
    </font>
    <font>
      <i/>
      <sz val="8"/>
      <name val="GHEA Grapalat"/>
      <family val="3"/>
    </font>
    <font>
      <b/>
      <sz val="12"/>
      <color indexed="8"/>
      <name val="GHEA Grapalat"/>
      <family val="3"/>
    </font>
    <font>
      <b/>
      <i/>
      <sz val="11"/>
      <name val="GHEA Grapalat"/>
      <family val="3"/>
    </font>
    <font>
      <i/>
      <sz val="10"/>
      <name val="Arial Armenian"/>
      <family val="2"/>
    </font>
    <font>
      <b/>
      <i/>
      <sz val="10"/>
      <color indexed="8"/>
      <name val="GHEA Grapalat"/>
      <family val="3"/>
    </font>
    <font>
      <b/>
      <i/>
      <sz val="8"/>
      <color indexed="8"/>
      <name val="GHEA Grapalat"/>
      <family val="3"/>
    </font>
    <font>
      <b/>
      <sz val="9"/>
      <name val="Arial Armenian"/>
      <family val="2"/>
    </font>
    <font>
      <b/>
      <sz val="8"/>
      <color indexed="8"/>
      <name val="GHEA Grapalat"/>
      <family val="3"/>
    </font>
    <font>
      <b/>
      <sz val="11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37" fillId="0" borderId="1" applyNumberFormat="0" applyFill="0" applyProtection="0">
      <alignment horizontal="center" vertical="center"/>
    </xf>
    <xf numFmtId="0" fontId="37" fillId="0" borderId="1" applyNumberFormat="0" applyFill="0" applyProtection="0">
      <alignment horizontal="left" vertical="center" wrapText="1"/>
    </xf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2" applyNumberFormat="0" applyAlignment="0" applyProtection="0"/>
    <xf numFmtId="0" fontId="70" fillId="27" borderId="3" applyNumberFormat="0" applyAlignment="0" applyProtection="0"/>
    <xf numFmtId="0" fontId="71" fillId="27" borderId="2" applyNumberFormat="0" applyAlignment="0" applyProtection="0"/>
    <xf numFmtId="0" fontId="7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77" fillId="28" borderId="8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83" fillId="0" borderId="10" applyNumberFormat="0" applyFill="0" applyAlignment="0" applyProtection="0"/>
    <xf numFmtId="0" fontId="84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4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206" fontId="7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207" fontId="6" fillId="0" borderId="0" xfId="0" applyNumberFormat="1" applyFont="1" applyFill="1" applyBorder="1" applyAlignment="1">
      <alignment horizontal="center" vertical="top"/>
    </xf>
    <xf numFmtId="207" fontId="4" fillId="0" borderId="0" xfId="0" applyNumberFormat="1" applyFont="1" applyFill="1" applyBorder="1" applyAlignment="1">
      <alignment horizontal="center" vertical="top"/>
    </xf>
    <xf numFmtId="206" fontId="4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206" fontId="15" fillId="0" borderId="0" xfId="0" applyNumberFormat="1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vertical="center"/>
    </xf>
    <xf numFmtId="49" fontId="21" fillId="0" borderId="13" xfId="0" applyNumberFormat="1" applyFont="1" applyFill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207" fontId="23" fillId="0" borderId="0" xfId="0" applyNumberFormat="1" applyFont="1" applyFill="1" applyBorder="1" applyAlignment="1">
      <alignment horizontal="center" vertical="top"/>
    </xf>
    <xf numFmtId="207" fontId="17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left" vertical="top" wrapText="1"/>
    </xf>
    <xf numFmtId="206" fontId="17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206" fontId="20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16" fillId="0" borderId="0" xfId="0" applyFont="1" applyAlignment="1">
      <alignment/>
    </xf>
    <xf numFmtId="0" fontId="20" fillId="0" borderId="0" xfId="0" applyFont="1" applyAlignment="1">
      <alignment/>
    </xf>
    <xf numFmtId="0" fontId="21" fillId="33" borderId="14" xfId="0" applyFont="1" applyFill="1" applyBorder="1" applyAlignment="1">
      <alignment horizontal="center"/>
    </xf>
    <xf numFmtId="0" fontId="21" fillId="0" borderId="13" xfId="0" applyNumberFormat="1" applyFont="1" applyFill="1" applyBorder="1" applyAlignment="1">
      <alignment horizontal="center" vertical="center"/>
    </xf>
    <xf numFmtId="0" fontId="17" fillId="0" borderId="1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7" fillId="0" borderId="15" xfId="0" applyFont="1" applyBorder="1" applyAlignment="1">
      <alignment/>
    </xf>
    <xf numFmtId="0" fontId="13" fillId="0" borderId="11" xfId="0" applyFont="1" applyBorder="1" applyAlignment="1">
      <alignment horizontal="center" wrapText="1"/>
    </xf>
    <xf numFmtId="0" fontId="20" fillId="33" borderId="13" xfId="0" applyFont="1" applyFill="1" applyBorder="1" applyAlignment="1">
      <alignment horizontal="left" vertical="top" wrapText="1"/>
    </xf>
    <xf numFmtId="49" fontId="25" fillId="33" borderId="13" xfId="0" applyNumberFormat="1" applyFont="1" applyFill="1" applyBorder="1" applyAlignment="1">
      <alignment horizontal="center"/>
    </xf>
    <xf numFmtId="0" fontId="16" fillId="0" borderId="13" xfId="0" applyFont="1" applyBorder="1" applyAlignment="1">
      <alignment/>
    </xf>
    <xf numFmtId="49" fontId="20" fillId="33" borderId="13" xfId="0" applyNumberFormat="1" applyFont="1" applyFill="1" applyBorder="1" applyAlignment="1">
      <alignment horizontal="center" vertical="center" wrapText="1"/>
    </xf>
    <xf numFmtId="49" fontId="25" fillId="33" borderId="13" xfId="0" applyNumberFormat="1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49" fontId="29" fillId="0" borderId="13" xfId="0" applyNumberFormat="1" applyFont="1" applyFill="1" applyBorder="1" applyAlignment="1">
      <alignment vertical="top" wrapText="1"/>
    </xf>
    <xf numFmtId="0" fontId="20" fillId="0" borderId="13" xfId="0" applyFont="1" applyBorder="1" applyAlignment="1">
      <alignment wrapText="1"/>
    </xf>
    <xf numFmtId="49" fontId="33" fillId="0" borderId="13" xfId="0" applyNumberFormat="1" applyFont="1" applyFill="1" applyBorder="1" applyAlignment="1">
      <alignment vertical="top" wrapText="1"/>
    </xf>
    <xf numFmtId="0" fontId="13" fillId="0" borderId="13" xfId="0" applyFont="1" applyBorder="1" applyAlignment="1">
      <alignment horizontal="center" vertical="center"/>
    </xf>
    <xf numFmtId="49" fontId="13" fillId="33" borderId="13" xfId="0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/>
    </xf>
    <xf numFmtId="0" fontId="17" fillId="33" borderId="12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 quotePrefix="1">
      <alignment horizontal="center" vertical="center"/>
    </xf>
    <xf numFmtId="49" fontId="13" fillId="0" borderId="12" xfId="0" applyNumberFormat="1" applyFont="1" applyFill="1" applyBorder="1" applyAlignment="1" quotePrefix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 wrapText="1"/>
    </xf>
    <xf numFmtId="49" fontId="16" fillId="0" borderId="13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16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Alignment="1">
      <alignment vertical="center"/>
    </xf>
    <xf numFmtId="49" fontId="16" fillId="0" borderId="0" xfId="0" applyNumberFormat="1" applyFont="1" applyAlignment="1">
      <alignment vertical="center"/>
    </xf>
    <xf numFmtId="49" fontId="16" fillId="0" borderId="0" xfId="0" applyNumberFormat="1" applyFont="1" applyFill="1" applyAlignment="1">
      <alignment horizontal="right" vertical="center"/>
    </xf>
    <xf numFmtId="49" fontId="13" fillId="0" borderId="0" xfId="0" applyNumberFormat="1" applyFont="1" applyAlignment="1">
      <alignment vertical="center"/>
    </xf>
    <xf numFmtId="49" fontId="13" fillId="0" borderId="0" xfId="0" applyNumberFormat="1" applyFont="1" applyFill="1" applyAlignment="1">
      <alignment horizontal="center" vertical="center"/>
    </xf>
    <xf numFmtId="49" fontId="35" fillId="0" borderId="0" xfId="0" applyNumberFormat="1" applyFont="1" applyFill="1" applyAlignment="1">
      <alignment vertical="center"/>
    </xf>
    <xf numFmtId="49" fontId="16" fillId="0" borderId="16" xfId="0" applyNumberFormat="1" applyFont="1" applyFill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vertical="center" wrapText="1"/>
    </xf>
    <xf numFmtId="49" fontId="13" fillId="0" borderId="13" xfId="0" applyNumberFormat="1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vertical="center" wrapText="1"/>
    </xf>
    <xf numFmtId="49" fontId="13" fillId="0" borderId="13" xfId="0" applyNumberFormat="1" applyFont="1" applyFill="1" applyBorder="1" applyAlignment="1">
      <alignment vertical="center" wrapText="1"/>
    </xf>
    <xf numFmtId="49" fontId="16" fillId="0" borderId="16" xfId="0" applyNumberFormat="1" applyFont="1" applyFill="1" applyBorder="1" applyAlignment="1">
      <alignment horizontal="center" vertical="center"/>
    </xf>
    <xf numFmtId="49" fontId="18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right"/>
    </xf>
    <xf numFmtId="49" fontId="16" fillId="0" borderId="0" xfId="0" applyNumberFormat="1" applyFont="1" applyFill="1" applyAlignment="1">
      <alignment horizontal="right"/>
    </xf>
    <xf numFmtId="49" fontId="16" fillId="0" borderId="0" xfId="0" applyNumberFormat="1" applyFont="1" applyAlignment="1">
      <alignment horizontal="right" vertical="center"/>
    </xf>
    <xf numFmtId="0" fontId="21" fillId="0" borderId="12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/>
    </xf>
    <xf numFmtId="49" fontId="16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9" fontId="13" fillId="0" borderId="13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4" fillId="0" borderId="13" xfId="0" applyNumberFormat="1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center" vertical="center" wrapText="1" readingOrder="1"/>
    </xf>
    <xf numFmtId="0" fontId="20" fillId="0" borderId="13" xfId="0" applyNumberFormat="1" applyFont="1" applyFill="1" applyBorder="1" applyAlignment="1">
      <alignment horizontal="left" vertical="top" wrapText="1" readingOrder="1"/>
    </xf>
    <xf numFmtId="0" fontId="24" fillId="0" borderId="13" xfId="0" applyNumberFormat="1" applyFont="1" applyFill="1" applyBorder="1" applyAlignment="1">
      <alignment horizontal="left" vertical="top" wrapText="1" readingOrder="1"/>
    </xf>
    <xf numFmtId="0" fontId="25" fillId="0" borderId="13" xfId="0" applyNumberFormat="1" applyFont="1" applyFill="1" applyBorder="1" applyAlignment="1">
      <alignment horizontal="center" vertical="center" wrapText="1" readingOrder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21" fillId="0" borderId="13" xfId="0" applyNumberFormat="1" applyFont="1" applyFill="1" applyBorder="1" applyAlignment="1">
      <alignment vertical="center" wrapText="1"/>
    </xf>
    <xf numFmtId="49" fontId="16" fillId="0" borderId="13" xfId="0" applyNumberFormat="1" applyFont="1" applyFill="1" applyBorder="1" applyAlignment="1">
      <alignment horizontal="left" vertical="top" wrapText="1" readingOrder="1"/>
    </xf>
    <xf numFmtId="49" fontId="13" fillId="0" borderId="13" xfId="0" applyNumberFormat="1" applyFont="1" applyFill="1" applyBorder="1" applyAlignment="1">
      <alignment horizontal="left" vertical="top" wrapText="1" readingOrder="1"/>
    </xf>
    <xf numFmtId="49" fontId="21" fillId="0" borderId="12" xfId="0" applyNumberFormat="1" applyFont="1" applyFill="1" applyBorder="1" applyAlignment="1">
      <alignment vertical="center" wrapText="1"/>
    </xf>
    <xf numFmtId="49" fontId="13" fillId="0" borderId="16" xfId="0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/>
    </xf>
    <xf numFmtId="0" fontId="25" fillId="33" borderId="13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/>
    </xf>
    <xf numFmtId="0" fontId="25" fillId="0" borderId="13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0" fillId="0" borderId="13" xfId="0" applyFont="1" applyBorder="1" applyAlignment="1">
      <alignment horizontal="center"/>
    </xf>
    <xf numFmtId="0" fontId="24" fillId="0" borderId="13" xfId="0" applyFont="1" applyBorder="1" applyAlignment="1">
      <alignment wrapText="1"/>
    </xf>
    <xf numFmtId="0" fontId="28" fillId="0" borderId="13" xfId="0" applyFont="1" applyBorder="1" applyAlignment="1">
      <alignment wrapText="1"/>
    </xf>
    <xf numFmtId="49" fontId="31" fillId="0" borderId="13" xfId="0" applyNumberFormat="1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left"/>
    </xf>
    <xf numFmtId="0" fontId="25" fillId="0" borderId="13" xfId="0" applyFont="1" applyBorder="1" applyAlignment="1">
      <alignment vertical="center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/>
    </xf>
    <xf numFmtId="0" fontId="21" fillId="33" borderId="16" xfId="0" applyFont="1" applyFill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center" wrapText="1"/>
    </xf>
    <xf numFmtId="49" fontId="20" fillId="33" borderId="13" xfId="0" applyNumberFormat="1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left" vertical="top" wrapText="1" readingOrder="1"/>
    </xf>
    <xf numFmtId="49" fontId="13" fillId="0" borderId="12" xfId="0" applyNumberFormat="1" applyFont="1" applyFill="1" applyBorder="1" applyAlignment="1">
      <alignment horizontal="center" vertical="center"/>
    </xf>
    <xf numFmtId="2" fontId="13" fillId="0" borderId="13" xfId="0" applyNumberFormat="1" applyFont="1" applyFill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 horizontal="center" vertical="center" wrapText="1"/>
    </xf>
    <xf numFmtId="213" fontId="13" fillId="0" borderId="13" xfId="0" applyNumberFormat="1" applyFont="1" applyFill="1" applyBorder="1" applyAlignment="1">
      <alignment horizontal="center" vertical="center"/>
    </xf>
    <xf numFmtId="213" fontId="13" fillId="0" borderId="13" xfId="0" applyNumberFormat="1" applyFont="1" applyFill="1" applyBorder="1" applyAlignment="1">
      <alignment horizontal="center" vertical="center" wrapText="1"/>
    </xf>
    <xf numFmtId="0" fontId="25" fillId="0" borderId="13" xfId="0" applyNumberFormat="1" applyFont="1" applyFill="1" applyBorder="1" applyAlignment="1">
      <alignment horizontal="left" vertical="top" wrapText="1" readingOrder="1"/>
    </xf>
    <xf numFmtId="49" fontId="16" fillId="0" borderId="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left" vertical="center" wrapText="1" indent="1"/>
    </xf>
    <xf numFmtId="213" fontId="16" fillId="33" borderId="0" xfId="0" applyNumberFormat="1" applyFont="1" applyFill="1" applyBorder="1" applyAlignment="1">
      <alignment horizontal="center" vertical="center"/>
    </xf>
    <xf numFmtId="213" fontId="16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vertical="center"/>
    </xf>
    <xf numFmtId="213" fontId="13" fillId="0" borderId="16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vertical="center" wrapText="1"/>
    </xf>
    <xf numFmtId="49" fontId="35" fillId="0" borderId="12" xfId="0" applyNumberFormat="1" applyFont="1" applyFill="1" applyBorder="1" applyAlignment="1" quotePrefix="1">
      <alignment horizontal="center" vertical="center"/>
    </xf>
    <xf numFmtId="0" fontId="26" fillId="0" borderId="13" xfId="0" applyNumberFormat="1" applyFont="1" applyFill="1" applyBorder="1" applyAlignment="1">
      <alignment horizontal="center" vertical="center" wrapText="1" readingOrder="1"/>
    </xf>
    <xf numFmtId="0" fontId="20" fillId="0" borderId="13" xfId="0" applyNumberFormat="1" applyFont="1" applyFill="1" applyBorder="1" applyAlignment="1">
      <alignment horizontal="left" vertical="center" wrapText="1" readingOrder="1"/>
    </xf>
    <xf numFmtId="0" fontId="25" fillId="0" borderId="13" xfId="0" applyNumberFormat="1" applyFont="1" applyFill="1" applyBorder="1" applyAlignment="1">
      <alignment horizontal="left" vertical="center" wrapText="1" readingOrder="1"/>
    </xf>
    <xf numFmtId="0" fontId="16" fillId="0" borderId="13" xfId="0" applyNumberFormat="1" applyFont="1" applyFill="1" applyBorder="1" applyAlignment="1">
      <alignment horizontal="left" vertical="top" wrapText="1" readingOrder="1"/>
    </xf>
    <xf numFmtId="0" fontId="13" fillId="0" borderId="13" xfId="0" applyNumberFormat="1" applyFont="1" applyFill="1" applyBorder="1" applyAlignment="1">
      <alignment horizontal="left" vertical="center" wrapText="1" readingOrder="1"/>
    </xf>
    <xf numFmtId="0" fontId="16" fillId="0" borderId="13" xfId="0" applyNumberFormat="1" applyFont="1" applyFill="1" applyBorder="1" applyAlignment="1">
      <alignment horizontal="left" vertical="center" wrapText="1" readingOrder="1"/>
    </xf>
    <xf numFmtId="49" fontId="16" fillId="0" borderId="13" xfId="0" applyNumberFormat="1" applyFont="1" applyFill="1" applyBorder="1" applyAlignment="1">
      <alignment horizontal="left" vertical="center" wrapText="1" readingOrder="1"/>
    </xf>
    <xf numFmtId="0" fontId="19" fillId="0" borderId="13" xfId="0" applyNumberFormat="1" applyFont="1" applyFill="1" applyBorder="1" applyAlignment="1">
      <alignment horizontal="left" vertical="center" wrapText="1" readingOrder="1"/>
    </xf>
    <xf numFmtId="49" fontId="13" fillId="0" borderId="13" xfId="0" applyNumberFormat="1" applyFont="1" applyFill="1" applyBorder="1" applyAlignment="1">
      <alignment horizontal="left" vertical="center" wrapText="1" readingOrder="1"/>
    </xf>
    <xf numFmtId="0" fontId="21" fillId="0" borderId="13" xfId="0" applyNumberFormat="1" applyFont="1" applyFill="1" applyBorder="1" applyAlignment="1">
      <alignment horizontal="left" vertical="center"/>
    </xf>
    <xf numFmtId="0" fontId="26" fillId="0" borderId="13" xfId="0" applyNumberFormat="1" applyFont="1" applyFill="1" applyBorder="1" applyAlignment="1">
      <alignment horizontal="left" vertical="center" wrapText="1" readingOrder="1"/>
    </xf>
    <xf numFmtId="49" fontId="20" fillId="0" borderId="13" xfId="0" applyNumberFormat="1" applyFont="1" applyFill="1" applyBorder="1" applyAlignment="1">
      <alignment horizontal="left" vertical="center" wrapText="1" readingOrder="1"/>
    </xf>
    <xf numFmtId="49" fontId="32" fillId="0" borderId="13" xfId="0" applyNumberFormat="1" applyFont="1" applyFill="1" applyBorder="1" applyAlignment="1">
      <alignment vertical="top" wrapText="1"/>
    </xf>
    <xf numFmtId="0" fontId="24" fillId="0" borderId="13" xfId="0" applyNumberFormat="1" applyFont="1" applyFill="1" applyBorder="1" applyAlignment="1">
      <alignment horizontal="left" vertical="center" wrapText="1" readingOrder="1"/>
    </xf>
    <xf numFmtId="49" fontId="25" fillId="0" borderId="13" xfId="0" applyNumberFormat="1" applyFont="1" applyFill="1" applyBorder="1" applyAlignment="1">
      <alignment vertical="top" wrapText="1"/>
    </xf>
    <xf numFmtId="49" fontId="13" fillId="0" borderId="13" xfId="0" applyNumberFormat="1" applyFont="1" applyFill="1" applyBorder="1" applyAlignment="1">
      <alignment vertical="top" wrapText="1"/>
    </xf>
    <xf numFmtId="49" fontId="24" fillId="0" borderId="13" xfId="0" applyNumberFormat="1" applyFont="1" applyFill="1" applyBorder="1" applyAlignment="1">
      <alignment vertical="top" wrapText="1"/>
    </xf>
    <xf numFmtId="49" fontId="27" fillId="0" borderId="13" xfId="0" applyNumberFormat="1" applyFont="1" applyFill="1" applyBorder="1" applyAlignment="1">
      <alignment vertical="top" wrapText="1"/>
    </xf>
    <xf numFmtId="49" fontId="40" fillId="0" borderId="13" xfId="0" applyNumberFormat="1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top" wrapText="1"/>
    </xf>
    <xf numFmtId="213" fontId="13" fillId="0" borderId="15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2" fillId="0" borderId="0" xfId="0" applyFont="1" applyAlignment="1">
      <alignment/>
    </xf>
    <xf numFmtId="49" fontId="20" fillId="0" borderId="13" xfId="0" applyNumberFormat="1" applyFont="1" applyFill="1" applyBorder="1" applyAlignment="1">
      <alignment horizontal="left" vertical="top" wrapText="1" readingOrder="1"/>
    </xf>
    <xf numFmtId="213" fontId="13" fillId="0" borderId="13" xfId="0" applyNumberFormat="1" applyFont="1" applyBorder="1" applyAlignment="1">
      <alignment horizontal="center" vertical="center"/>
    </xf>
    <xf numFmtId="213" fontId="16" fillId="0" borderId="13" xfId="0" applyNumberFormat="1" applyFont="1" applyBorder="1" applyAlignment="1">
      <alignment horizontal="center" vertical="center"/>
    </xf>
    <xf numFmtId="213" fontId="16" fillId="0" borderId="16" xfId="0" applyNumberFormat="1" applyFont="1" applyBorder="1" applyAlignment="1">
      <alignment horizontal="center" vertical="center"/>
    </xf>
    <xf numFmtId="213" fontId="13" fillId="0" borderId="16" xfId="0" applyNumberFormat="1" applyFont="1" applyBorder="1" applyAlignment="1">
      <alignment horizontal="center" vertical="center"/>
    </xf>
    <xf numFmtId="213" fontId="13" fillId="0" borderId="16" xfId="0" applyNumberFormat="1" applyFont="1" applyFill="1" applyBorder="1" applyAlignment="1">
      <alignment horizontal="center" vertical="center" wrapText="1"/>
    </xf>
    <xf numFmtId="213" fontId="9" fillId="0" borderId="0" xfId="0" applyNumberFormat="1" applyFont="1" applyFill="1" applyBorder="1" applyAlignment="1">
      <alignment vertical="center"/>
    </xf>
    <xf numFmtId="213" fontId="9" fillId="0" borderId="0" xfId="0" applyNumberFormat="1" applyFont="1" applyFill="1" applyBorder="1" applyAlignment="1">
      <alignment horizontal="center" vertical="center" wrapText="1"/>
    </xf>
    <xf numFmtId="213" fontId="14" fillId="0" borderId="0" xfId="0" applyNumberFormat="1" applyFont="1" applyFill="1" applyBorder="1" applyAlignment="1">
      <alignment horizontal="center" vertical="center" wrapText="1"/>
    </xf>
    <xf numFmtId="213" fontId="16" fillId="0" borderId="0" xfId="0" applyNumberFormat="1" applyFont="1" applyAlignment="1">
      <alignment/>
    </xf>
    <xf numFmtId="2" fontId="9" fillId="0" borderId="0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49" fontId="33" fillId="0" borderId="13" xfId="0" applyNumberFormat="1" applyFont="1" applyFill="1" applyBorder="1" applyAlignment="1">
      <alignment horizontal="center" vertical="center" wrapText="1"/>
    </xf>
    <xf numFmtId="0" fontId="19" fillId="0" borderId="13" xfId="0" applyNumberFormat="1" applyFont="1" applyFill="1" applyBorder="1" applyAlignment="1">
      <alignment horizontal="left" vertical="top" wrapText="1" readingOrder="1"/>
    </xf>
    <xf numFmtId="0" fontId="17" fillId="33" borderId="18" xfId="0" applyFont="1" applyFill="1" applyBorder="1" applyAlignment="1">
      <alignment horizontal="center" vertical="center"/>
    </xf>
    <xf numFmtId="49" fontId="32" fillId="0" borderId="19" xfId="0" applyNumberFormat="1" applyFont="1" applyFill="1" applyBorder="1" applyAlignment="1">
      <alignment vertical="top" wrapText="1"/>
    </xf>
    <xf numFmtId="49" fontId="27" fillId="0" borderId="19" xfId="0" applyNumberFormat="1" applyFont="1" applyFill="1" applyBorder="1" applyAlignment="1">
      <alignment horizontal="center" vertical="top" wrapText="1"/>
    </xf>
    <xf numFmtId="49" fontId="16" fillId="0" borderId="13" xfId="0" applyNumberFormat="1" applyFont="1" applyFill="1" applyBorder="1" applyAlignment="1">
      <alignment horizontal="left" vertical="center" wrapText="1" indent="1"/>
    </xf>
    <xf numFmtId="0" fontId="25" fillId="33" borderId="13" xfId="0" applyFont="1" applyFill="1" applyBorder="1" applyAlignment="1">
      <alignment horizontal="left" vertical="top" wrapText="1"/>
    </xf>
    <xf numFmtId="213" fontId="13" fillId="0" borderId="13" xfId="0" applyNumberFormat="1" applyFont="1" applyBorder="1" applyAlignment="1">
      <alignment horizontal="center" vertical="center" wrapText="1"/>
    </xf>
    <xf numFmtId="213" fontId="2" fillId="0" borderId="13" xfId="0" applyNumberFormat="1" applyFont="1" applyBorder="1" applyAlignment="1">
      <alignment horizontal="center" vertical="center"/>
    </xf>
    <xf numFmtId="213" fontId="13" fillId="0" borderId="11" xfId="0" applyNumberFormat="1" applyFont="1" applyBorder="1" applyAlignment="1">
      <alignment horizontal="center" vertical="center"/>
    </xf>
    <xf numFmtId="2" fontId="35" fillId="0" borderId="0" xfId="0" applyNumberFormat="1" applyFont="1" applyFill="1" applyAlignment="1">
      <alignment vertical="center"/>
    </xf>
    <xf numFmtId="213" fontId="13" fillId="0" borderId="16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Alignment="1">
      <alignment vertical="center"/>
    </xf>
    <xf numFmtId="49" fontId="43" fillId="0" borderId="13" xfId="0" applyNumberFormat="1" applyFont="1" applyFill="1" applyBorder="1" applyAlignment="1">
      <alignment vertical="center" wrapText="1"/>
    </xf>
    <xf numFmtId="213" fontId="13" fillId="0" borderId="0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Alignment="1">
      <alignment/>
    </xf>
    <xf numFmtId="2" fontId="9" fillId="0" borderId="0" xfId="0" applyNumberFormat="1" applyFont="1" applyFill="1" applyBorder="1" applyAlignment="1">
      <alignment vertical="center" wrapText="1"/>
    </xf>
    <xf numFmtId="213" fontId="13" fillId="0" borderId="0" xfId="0" applyNumberFormat="1" applyFont="1" applyFill="1" applyBorder="1" applyAlignment="1">
      <alignment horizontal="center" vertical="center" wrapText="1"/>
    </xf>
    <xf numFmtId="213" fontId="13" fillId="0" borderId="13" xfId="0" applyNumberFormat="1" applyFont="1" applyFill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center" vertical="center" wrapText="1"/>
    </xf>
    <xf numFmtId="0" fontId="16" fillId="34" borderId="0" xfId="0" applyFont="1" applyFill="1" applyAlignment="1">
      <alignment/>
    </xf>
    <xf numFmtId="213" fontId="1" fillId="0" borderId="0" xfId="0" applyNumberFormat="1" applyFont="1" applyAlignment="1">
      <alignment/>
    </xf>
    <xf numFmtId="213" fontId="2" fillId="0" borderId="16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/>
    </xf>
    <xf numFmtId="2" fontId="13" fillId="0" borderId="16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Alignment="1">
      <alignment vertical="center"/>
    </xf>
    <xf numFmtId="2" fontId="0" fillId="0" borderId="0" xfId="0" applyNumberFormat="1" applyBorder="1" applyAlignment="1">
      <alignment/>
    </xf>
    <xf numFmtId="0" fontId="45" fillId="0" borderId="13" xfId="0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vertical="center"/>
    </xf>
    <xf numFmtId="0" fontId="15" fillId="0" borderId="0" xfId="0" applyFont="1" applyAlignment="1">
      <alignment/>
    </xf>
    <xf numFmtId="227" fontId="35" fillId="0" borderId="0" xfId="0" applyNumberFormat="1" applyFont="1" applyFill="1" applyAlignment="1">
      <alignment vertical="center"/>
    </xf>
    <xf numFmtId="0" fontId="13" fillId="0" borderId="13" xfId="0" applyFont="1" applyBorder="1" applyAlignment="1">
      <alignment horizontal="center" vertical="center" wrapText="1"/>
    </xf>
    <xf numFmtId="2" fontId="13" fillId="0" borderId="16" xfId="0" applyNumberFormat="1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center" vertical="center"/>
    </xf>
    <xf numFmtId="213" fontId="13" fillId="0" borderId="19" xfId="0" applyNumberFormat="1" applyFont="1" applyBorder="1" applyAlignment="1">
      <alignment horizontal="center" vertical="center"/>
    </xf>
    <xf numFmtId="213" fontId="13" fillId="0" borderId="20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/>
    </xf>
    <xf numFmtId="49" fontId="25" fillId="33" borderId="13" xfId="0" applyNumberFormat="1" applyFont="1" applyFill="1" applyBorder="1" applyAlignment="1">
      <alignment horizontal="left" vertical="top" wrapText="1"/>
    </xf>
    <xf numFmtId="213" fontId="15" fillId="0" borderId="0" xfId="0" applyNumberFormat="1" applyFont="1" applyFill="1" applyBorder="1" applyAlignment="1">
      <alignment vertical="center" wrapText="1"/>
    </xf>
    <xf numFmtId="4" fontId="16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213" fontId="14" fillId="0" borderId="0" xfId="0" applyNumberFormat="1" applyFont="1" applyFill="1" applyBorder="1" applyAlignment="1">
      <alignment vertical="center"/>
    </xf>
    <xf numFmtId="49" fontId="13" fillId="0" borderId="13" xfId="0" applyNumberFormat="1" applyFont="1" applyFill="1" applyBorder="1" applyAlignment="1">
      <alignment vertical="center" wrapText="1" readingOrder="1"/>
    </xf>
    <xf numFmtId="0" fontId="16" fillId="0" borderId="13" xfId="34" applyFont="1" applyFill="1" applyBorder="1" applyAlignment="1">
      <alignment horizontal="left" vertical="top" wrapText="1"/>
    </xf>
    <xf numFmtId="49" fontId="25" fillId="0" borderId="13" xfId="0" applyNumberFormat="1" applyFont="1" applyFill="1" applyBorder="1" applyAlignment="1">
      <alignment wrapText="1"/>
    </xf>
    <xf numFmtId="49" fontId="33" fillId="0" borderId="13" xfId="0" applyNumberFormat="1" applyFont="1" applyFill="1" applyBorder="1" applyAlignment="1">
      <alignment vertical="center" wrapText="1"/>
    </xf>
    <xf numFmtId="213" fontId="16" fillId="0" borderId="13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25" fillId="0" borderId="13" xfId="0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left" vertical="top" wrapText="1" readingOrder="1"/>
    </xf>
    <xf numFmtId="0" fontId="17" fillId="33" borderId="0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left" vertical="center" wrapText="1" readingOrder="1"/>
    </xf>
    <xf numFmtId="0" fontId="13" fillId="0" borderId="13" xfId="34" applyFont="1" applyFill="1" applyBorder="1" applyAlignment="1">
      <alignment horizontal="left" vertical="center" wrapText="1"/>
    </xf>
    <xf numFmtId="49" fontId="19" fillId="0" borderId="0" xfId="0" applyNumberFormat="1" applyFont="1" applyAlignment="1">
      <alignment horizontal="right" vertical="center"/>
    </xf>
    <xf numFmtId="49" fontId="32" fillId="0" borderId="0" xfId="0" applyNumberFormat="1" applyFont="1" applyFill="1" applyBorder="1" applyAlignment="1">
      <alignment vertical="top" wrapText="1"/>
    </xf>
    <xf numFmtId="49" fontId="27" fillId="0" borderId="0" xfId="0" applyNumberFormat="1" applyFont="1" applyFill="1" applyBorder="1" applyAlignment="1">
      <alignment horizontal="center" vertical="top" wrapText="1"/>
    </xf>
    <xf numFmtId="213" fontId="13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213" fontId="14" fillId="0" borderId="0" xfId="0" applyNumberFormat="1" applyFont="1" applyFill="1" applyBorder="1" applyAlignment="1">
      <alignment vertical="center" wrapText="1"/>
    </xf>
    <xf numFmtId="213" fontId="14" fillId="0" borderId="0" xfId="0" applyNumberFormat="1" applyFont="1" applyFill="1" applyBorder="1" applyAlignment="1">
      <alignment/>
    </xf>
    <xf numFmtId="49" fontId="16" fillId="0" borderId="12" xfId="0" applyNumberFormat="1" applyFont="1" applyBorder="1" applyAlignment="1" quotePrefix="1">
      <alignment horizontal="center" vertical="center"/>
    </xf>
    <xf numFmtId="49" fontId="16" fillId="0" borderId="13" xfId="0" applyNumberFormat="1" applyFont="1" applyBorder="1" applyAlignment="1">
      <alignment horizontal="left" vertical="center" wrapText="1" indent="1"/>
    </xf>
    <xf numFmtId="0" fontId="17" fillId="0" borderId="12" xfId="0" applyFont="1" applyBorder="1" applyAlignment="1">
      <alignment vertical="center"/>
    </xf>
    <xf numFmtId="49" fontId="17" fillId="0" borderId="13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 horizontal="left" vertical="top" wrapText="1" readingOrder="1"/>
    </xf>
    <xf numFmtId="0" fontId="37" fillId="0" borderId="12" xfId="33" applyFill="1" applyBorder="1">
      <alignment horizontal="center" vertical="center"/>
    </xf>
    <xf numFmtId="0" fontId="37" fillId="0" borderId="13" xfId="33" applyFill="1" applyBorder="1">
      <alignment horizontal="center" vertical="center"/>
    </xf>
    <xf numFmtId="0" fontId="16" fillId="0" borderId="13" xfId="0" applyFont="1" applyBorder="1" applyAlignment="1">
      <alignment horizontal="left" vertical="top" wrapText="1" readingOrder="1"/>
    </xf>
    <xf numFmtId="49" fontId="13" fillId="0" borderId="12" xfId="0" applyNumberFormat="1" applyFont="1" applyBorder="1" applyAlignment="1" quotePrefix="1">
      <alignment horizontal="center" vertical="center"/>
    </xf>
    <xf numFmtId="49" fontId="13" fillId="0" borderId="13" xfId="0" applyNumberFormat="1" applyFont="1" applyBorder="1" applyAlignment="1">
      <alignment vertical="center" wrapText="1"/>
    </xf>
    <xf numFmtId="49" fontId="16" fillId="0" borderId="18" xfId="0" applyNumberFormat="1" applyFont="1" applyBorder="1" applyAlignment="1" quotePrefix="1">
      <alignment horizontal="center" vertical="center"/>
    </xf>
    <xf numFmtId="49" fontId="16" fillId="0" borderId="19" xfId="0" applyNumberFormat="1" applyFont="1" applyBorder="1" applyAlignment="1">
      <alignment horizontal="left" vertical="center" wrapText="1" indent="1"/>
    </xf>
    <xf numFmtId="0" fontId="17" fillId="0" borderId="12" xfId="0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left" vertical="top" wrapText="1" readingOrder="1"/>
    </xf>
    <xf numFmtId="49" fontId="17" fillId="0" borderId="13" xfId="0" applyNumberFormat="1" applyFont="1" applyBorder="1" applyAlignment="1">
      <alignment horizontal="center" vertical="top"/>
    </xf>
    <xf numFmtId="0" fontId="24" fillId="0" borderId="13" xfId="0" applyFont="1" applyBorder="1" applyAlignment="1">
      <alignment horizontal="left" vertical="top" wrapText="1"/>
    </xf>
    <xf numFmtId="0" fontId="17" fillId="0" borderId="18" xfId="0" applyFont="1" applyBorder="1" applyAlignment="1">
      <alignment vertical="center"/>
    </xf>
    <xf numFmtId="49" fontId="17" fillId="0" borderId="19" xfId="0" applyNumberFormat="1" applyFont="1" applyBorder="1" applyAlignment="1">
      <alignment horizontal="center" vertical="top"/>
    </xf>
    <xf numFmtId="0" fontId="20" fillId="0" borderId="19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 readingOrder="1"/>
    </xf>
    <xf numFmtId="0" fontId="17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 wrapText="1" readingOrder="1"/>
    </xf>
    <xf numFmtId="49" fontId="13" fillId="0" borderId="13" xfId="0" applyNumberFormat="1" applyFont="1" applyBorder="1" applyAlignment="1">
      <alignment vertical="center" wrapText="1" readingOrder="1"/>
    </xf>
    <xf numFmtId="49" fontId="16" fillId="0" borderId="13" xfId="0" applyNumberFormat="1" applyFont="1" applyBorder="1" applyAlignment="1">
      <alignment horizontal="left" vertical="center" wrapText="1" readingOrder="1"/>
    </xf>
    <xf numFmtId="49" fontId="16" fillId="0" borderId="13" xfId="0" applyNumberFormat="1" applyFont="1" applyBorder="1" applyAlignment="1">
      <alignment horizontal="left" vertical="top" wrapText="1" readingOrder="1"/>
    </xf>
    <xf numFmtId="0" fontId="16" fillId="0" borderId="13" xfId="0" applyFont="1" applyBorder="1" applyAlignment="1">
      <alignment horizontal="left" vertical="center" wrapText="1" readingOrder="1"/>
    </xf>
    <xf numFmtId="49" fontId="33" fillId="0" borderId="13" xfId="0" applyNumberFormat="1" applyFont="1" applyBorder="1" applyAlignment="1">
      <alignment vertical="center" wrapText="1"/>
    </xf>
    <xf numFmtId="49" fontId="29" fillId="0" borderId="13" xfId="0" applyNumberFormat="1" applyFont="1" applyBorder="1" applyAlignment="1">
      <alignment vertical="center" wrapText="1"/>
    </xf>
    <xf numFmtId="49" fontId="32" fillId="0" borderId="13" xfId="0" applyNumberFormat="1" applyFont="1" applyBorder="1" applyAlignment="1">
      <alignment vertical="top" wrapText="1"/>
    </xf>
    <xf numFmtId="0" fontId="13" fillId="0" borderId="13" xfId="34" applyFont="1" applyFill="1" applyBorder="1">
      <alignment horizontal="left" vertical="center" wrapText="1"/>
    </xf>
    <xf numFmtId="0" fontId="16" fillId="0" borderId="13" xfId="34" applyFont="1" applyFill="1" applyBorder="1">
      <alignment horizontal="left" vertical="center" wrapText="1"/>
    </xf>
    <xf numFmtId="0" fontId="25" fillId="0" borderId="12" xfId="33" applyFont="1" applyFill="1" applyBorder="1">
      <alignment horizontal="center" vertical="center"/>
    </xf>
    <xf numFmtId="0" fontId="25" fillId="0" borderId="13" xfId="33" applyFont="1" applyFill="1" applyBorder="1">
      <alignment horizontal="center" vertical="center"/>
    </xf>
    <xf numFmtId="0" fontId="25" fillId="0" borderId="13" xfId="34" applyFont="1" applyFill="1" applyBorder="1">
      <alignment horizontal="left" vertical="center" wrapText="1"/>
    </xf>
    <xf numFmtId="49" fontId="13" fillId="0" borderId="13" xfId="0" applyNumberFormat="1" applyFont="1" applyBorder="1" applyAlignment="1">
      <alignment horizontal="left" vertical="center" wrapText="1" readingOrder="1"/>
    </xf>
    <xf numFmtId="49" fontId="20" fillId="0" borderId="13" xfId="0" applyNumberFormat="1" applyFont="1" applyBorder="1" applyAlignment="1">
      <alignment horizontal="left" vertical="center" wrapText="1" readingOrder="1"/>
    </xf>
    <xf numFmtId="0" fontId="21" fillId="0" borderId="12" xfId="0" applyFont="1" applyBorder="1" applyAlignment="1">
      <alignment vertical="center"/>
    </xf>
    <xf numFmtId="0" fontId="20" fillId="0" borderId="13" xfId="0" applyFont="1" applyBorder="1" applyAlignment="1">
      <alignment horizontal="left" vertical="center" wrapText="1" readingOrder="1"/>
    </xf>
    <xf numFmtId="49" fontId="21" fillId="0" borderId="13" xfId="0" applyNumberFormat="1" applyFont="1" applyBorder="1" applyAlignment="1">
      <alignment horizontal="center" vertical="top"/>
    </xf>
    <xf numFmtId="0" fontId="19" fillId="0" borderId="13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49" fontId="25" fillId="0" borderId="13" xfId="0" applyNumberFormat="1" applyFont="1" applyBorder="1" applyAlignment="1">
      <alignment horizontal="left" vertical="center" wrapText="1" readingOrder="1"/>
    </xf>
    <xf numFmtId="49" fontId="17" fillId="0" borderId="19" xfId="0" applyNumberFormat="1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49" fontId="27" fillId="0" borderId="19" xfId="0" applyNumberFormat="1" applyFont="1" applyBorder="1" applyAlignment="1">
      <alignment vertical="center" wrapText="1"/>
    </xf>
    <xf numFmtId="0" fontId="19" fillId="0" borderId="13" xfId="0" applyFont="1" applyBorder="1" applyAlignment="1">
      <alignment horizontal="left" vertical="center" wrapText="1" readingOrder="1"/>
    </xf>
    <xf numFmtId="213" fontId="13" fillId="0" borderId="19" xfId="0" applyNumberFormat="1" applyFont="1" applyFill="1" applyBorder="1" applyAlignment="1">
      <alignment horizontal="center" vertical="center" wrapText="1"/>
    </xf>
    <xf numFmtId="213" fontId="13" fillId="0" borderId="20" xfId="0" applyNumberFormat="1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left" vertical="top" wrapText="1" readingOrder="1"/>
    </xf>
    <xf numFmtId="213" fontId="86" fillId="0" borderId="0" xfId="0" applyNumberFormat="1" applyFont="1" applyAlignment="1">
      <alignment vertical="center"/>
    </xf>
    <xf numFmtId="0" fontId="20" fillId="0" borderId="13" xfId="0" applyFont="1" applyBorder="1" applyAlignment="1">
      <alignment vertical="center" wrapText="1"/>
    </xf>
    <xf numFmtId="49" fontId="27" fillId="0" borderId="13" xfId="0" applyNumberFormat="1" applyFont="1" applyBorder="1" applyAlignment="1">
      <alignment horizontal="center" vertical="center" wrapText="1"/>
    </xf>
    <xf numFmtId="49" fontId="27" fillId="0" borderId="13" xfId="0" applyNumberFormat="1" applyFont="1" applyBorder="1" applyAlignment="1">
      <alignment vertical="top" wrapText="1"/>
    </xf>
    <xf numFmtId="0" fontId="25" fillId="0" borderId="13" xfId="0" applyFont="1" applyBorder="1" applyAlignment="1">
      <alignment vertical="top" wrapText="1"/>
    </xf>
    <xf numFmtId="49" fontId="19" fillId="0" borderId="13" xfId="0" applyNumberFormat="1" applyFont="1" applyBorder="1" applyAlignment="1">
      <alignment vertical="top" wrapText="1"/>
    </xf>
    <xf numFmtId="49" fontId="29" fillId="0" borderId="13" xfId="0" applyNumberFormat="1" applyFont="1" applyBorder="1" applyAlignment="1">
      <alignment vertical="top" wrapText="1"/>
    </xf>
    <xf numFmtId="49" fontId="13" fillId="0" borderId="0" xfId="0" applyNumberFormat="1" applyFont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vertical="center"/>
    </xf>
    <xf numFmtId="213" fontId="16" fillId="0" borderId="0" xfId="0" applyNumberFormat="1" applyFont="1" applyFill="1" applyBorder="1" applyAlignment="1">
      <alignment vertical="center"/>
    </xf>
    <xf numFmtId="0" fontId="14" fillId="0" borderId="0" xfId="0" applyFont="1" applyAlignment="1">
      <alignment/>
    </xf>
    <xf numFmtId="49" fontId="24" fillId="0" borderId="13" xfId="0" applyNumberFormat="1" applyFont="1" applyBorder="1" applyAlignment="1">
      <alignment vertical="top" wrapText="1"/>
    </xf>
    <xf numFmtId="49" fontId="25" fillId="0" borderId="13" xfId="0" applyNumberFormat="1" applyFont="1" applyBorder="1" applyAlignment="1">
      <alignment vertical="top" wrapText="1"/>
    </xf>
    <xf numFmtId="49" fontId="13" fillId="0" borderId="13" xfId="0" applyNumberFormat="1" applyFont="1" applyBorder="1" applyAlignment="1">
      <alignment horizontal="left" vertical="top" wrapText="1" readingOrder="1"/>
    </xf>
    <xf numFmtId="2" fontId="9" fillId="0" borderId="0" xfId="0" applyNumberFormat="1" applyFont="1" applyFill="1" applyBorder="1" applyAlignment="1">
      <alignment vertical="center"/>
    </xf>
    <xf numFmtId="213" fontId="9" fillId="34" borderId="0" xfId="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16" fillId="0" borderId="13" xfId="0" applyNumberFormat="1" applyFont="1" applyFill="1" applyBorder="1" applyAlignment="1">
      <alignment horizontal="left" vertical="center" wrapText="1" indent="1"/>
    </xf>
    <xf numFmtId="2" fontId="13" fillId="0" borderId="16" xfId="0" applyNumberFormat="1" applyFont="1" applyFill="1" applyBorder="1" applyAlignment="1">
      <alignment vertical="center"/>
    </xf>
    <xf numFmtId="213" fontId="13" fillId="0" borderId="16" xfId="0" applyNumberFormat="1" applyFont="1" applyFill="1" applyBorder="1" applyAlignment="1">
      <alignment vertical="center"/>
    </xf>
    <xf numFmtId="49" fontId="16" fillId="0" borderId="19" xfId="0" applyNumberFormat="1" applyFont="1" applyFill="1" applyBorder="1" applyAlignment="1">
      <alignment horizontal="center" vertical="center" wrapText="1"/>
    </xf>
    <xf numFmtId="213" fontId="13" fillId="0" borderId="19" xfId="0" applyNumberFormat="1" applyFont="1" applyFill="1" applyBorder="1" applyAlignment="1">
      <alignment horizontal="center" vertical="center"/>
    </xf>
    <xf numFmtId="49" fontId="13" fillId="0" borderId="20" xfId="0" applyNumberFormat="1" applyFont="1" applyFill="1" applyBorder="1" applyAlignment="1">
      <alignment horizontal="center" vertical="center"/>
    </xf>
    <xf numFmtId="213" fontId="13" fillId="0" borderId="20" xfId="0" applyNumberFormat="1" applyFont="1" applyFill="1" applyBorder="1" applyAlignment="1">
      <alignment horizontal="center" vertical="center" wrapText="1"/>
    </xf>
    <xf numFmtId="0" fontId="20" fillId="0" borderId="21" xfId="33" applyFont="1" applyFill="1" applyBorder="1">
      <alignment horizontal="center" vertical="center"/>
    </xf>
    <xf numFmtId="0" fontId="20" fillId="0" borderId="22" xfId="34" applyFont="1" applyFill="1" applyBorder="1">
      <alignment horizontal="left" vertical="center" wrapText="1"/>
    </xf>
    <xf numFmtId="0" fontId="20" fillId="0" borderId="22" xfId="33" applyFont="1" applyFill="1" applyBorder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right" vertical="center"/>
    </xf>
    <xf numFmtId="49" fontId="13" fillId="0" borderId="17" xfId="0" applyNumberFormat="1" applyFont="1" applyFill="1" applyBorder="1" applyAlignment="1">
      <alignment horizontal="right" vertical="center" wrapText="1"/>
    </xf>
    <xf numFmtId="49" fontId="13" fillId="0" borderId="13" xfId="0" applyNumberFormat="1" applyFont="1" applyFill="1" applyBorder="1" applyAlignment="1">
      <alignment horizontal="right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49" fontId="21" fillId="0" borderId="23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  <xf numFmtId="49" fontId="18" fillId="0" borderId="0" xfId="0" applyNumberFormat="1" applyFont="1" applyAlignment="1">
      <alignment horizontal="center" vertical="center" wrapText="1"/>
    </xf>
    <xf numFmtId="49" fontId="13" fillId="0" borderId="24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207" fontId="19" fillId="0" borderId="17" xfId="0" applyNumberFormat="1" applyFont="1" applyFill="1" applyBorder="1" applyAlignment="1">
      <alignment horizontal="center" vertical="center" wrapText="1"/>
    </xf>
    <xf numFmtId="207" fontId="19" fillId="0" borderId="13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/>
    </xf>
    <xf numFmtId="0" fontId="13" fillId="0" borderId="17" xfId="0" applyNumberFormat="1" applyFont="1" applyFill="1" applyBorder="1" applyAlignment="1">
      <alignment horizontal="center" vertical="center" wrapText="1" readingOrder="1"/>
    </xf>
    <xf numFmtId="0" fontId="13" fillId="0" borderId="13" xfId="0" applyNumberFormat="1" applyFont="1" applyFill="1" applyBorder="1" applyAlignment="1">
      <alignment horizontal="center" vertical="center" wrapText="1" readingOrder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0" borderId="1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49" fontId="19" fillId="0" borderId="0" xfId="0" applyNumberFormat="1" applyFont="1" applyAlignment="1">
      <alignment horizontal="left" vertical="center"/>
    </xf>
    <xf numFmtId="0" fontId="15" fillId="0" borderId="0" xfId="0" applyFont="1" applyFill="1" applyBorder="1" applyAlignment="1">
      <alignment horizontal="left" wrapText="1"/>
    </xf>
    <xf numFmtId="49" fontId="47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25" fillId="33" borderId="17" xfId="0" applyFont="1" applyFill="1" applyBorder="1" applyAlignment="1">
      <alignment horizontal="center" vertical="center" wrapText="1"/>
    </xf>
    <xf numFmtId="0" fontId="25" fillId="33" borderId="24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13" fillId="33" borderId="25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49" fontId="41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3" fillId="0" borderId="16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/>
    </xf>
    <xf numFmtId="213" fontId="13" fillId="0" borderId="13" xfId="0" applyNumberFormat="1" applyFont="1" applyBorder="1" applyAlignment="1">
      <alignment horizontal="center" vertical="center"/>
    </xf>
    <xf numFmtId="49" fontId="21" fillId="0" borderId="26" xfId="0" applyNumberFormat="1" applyFont="1" applyFill="1" applyBorder="1" applyAlignment="1">
      <alignment horizontal="center" vertical="center" wrapText="1"/>
    </xf>
    <xf numFmtId="49" fontId="21" fillId="0" borderId="27" xfId="0" applyNumberFormat="1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49" fontId="41" fillId="0" borderId="0" xfId="0" applyNumberFormat="1" applyFont="1" applyFill="1" applyBorder="1" applyAlignment="1">
      <alignment horizontal="right" vertical="center"/>
    </xf>
    <xf numFmtId="0" fontId="19" fillId="0" borderId="17" xfId="0" applyFont="1" applyFill="1" applyBorder="1" applyAlignment="1">
      <alignment horizontal="center" vertical="center" textRotation="90" wrapText="1"/>
    </xf>
    <xf numFmtId="0" fontId="19" fillId="0" borderId="13" xfId="0" applyFont="1" applyFill="1" applyBorder="1" applyAlignment="1">
      <alignment horizontal="center" vertical="center" textRotation="90" wrapText="1"/>
    </xf>
    <xf numFmtId="207" fontId="19" fillId="0" borderId="17" xfId="0" applyNumberFormat="1" applyFont="1" applyFill="1" applyBorder="1" applyAlignment="1">
      <alignment horizontal="center" vertical="center" textRotation="90" wrapText="1"/>
    </xf>
    <xf numFmtId="207" fontId="19" fillId="0" borderId="13" xfId="0" applyNumberFormat="1" applyFont="1" applyFill="1" applyBorder="1" applyAlignment="1">
      <alignment horizontal="center" vertical="center" textRotation="90" wrapText="1"/>
    </xf>
    <xf numFmtId="49" fontId="13" fillId="0" borderId="0" xfId="0" applyNumberFormat="1" applyFont="1" applyBorder="1" applyAlignment="1">
      <alignment horizontal="left" vertical="top" wrapText="1" readingOrder="1"/>
    </xf>
    <xf numFmtId="49" fontId="16" fillId="0" borderId="0" xfId="0" applyNumberFormat="1" applyFont="1" applyBorder="1" applyAlignment="1">
      <alignment horizontal="left" vertical="top" wrapText="1" readingOrder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ntr_arm10_Bord_900" xfId="33"/>
    <cellStyle name="left_arm10_BordWW_90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L10" sqref="L10"/>
    </sheetView>
  </sheetViews>
  <sheetFormatPr defaultColWidth="9.140625" defaultRowHeight="12.75"/>
  <cols>
    <col min="1" max="1" width="6.57421875" style="81" customWidth="1"/>
    <col min="2" max="2" width="50.8515625" style="81" customWidth="1"/>
    <col min="3" max="3" width="8.57421875" style="81" customWidth="1"/>
    <col min="4" max="4" width="12.421875" style="93" customWidth="1"/>
    <col min="5" max="5" width="12.140625" style="95" customWidth="1"/>
    <col min="6" max="6" width="12.57421875" style="81" customWidth="1"/>
    <col min="7" max="7" width="9.140625" style="81" customWidth="1"/>
    <col min="8" max="8" width="13.00390625" style="81" customWidth="1"/>
    <col min="9" max="9" width="14.140625" style="81" customWidth="1"/>
    <col min="10" max="10" width="13.7109375" style="81" customWidth="1"/>
    <col min="11" max="11" width="14.57421875" style="81" customWidth="1"/>
    <col min="12" max="12" width="9.140625" style="81" customWidth="1"/>
    <col min="13" max="13" width="21.28125" style="81" bestFit="1" customWidth="1"/>
    <col min="14" max="14" width="12.28125" style="81" customWidth="1"/>
    <col min="15" max="16384" width="9.140625" style="81" customWidth="1"/>
  </cols>
  <sheetData>
    <row r="1" spans="3:6" ht="14.25">
      <c r="C1" s="361" t="s">
        <v>99</v>
      </c>
      <c r="D1" s="361"/>
      <c r="E1" s="361"/>
      <c r="F1" s="361"/>
    </row>
    <row r="2" spans="3:6" ht="14.25">
      <c r="C2" s="361" t="s">
        <v>104</v>
      </c>
      <c r="D2" s="361"/>
      <c r="E2" s="361"/>
      <c r="F2" s="361"/>
    </row>
    <row r="3" spans="3:6" ht="14.25">
      <c r="C3" s="362" t="s">
        <v>263</v>
      </c>
      <c r="D3" s="362"/>
      <c r="E3" s="362"/>
      <c r="F3" s="362"/>
    </row>
    <row r="4" spans="3:6" ht="14.25">
      <c r="C4" s="273"/>
      <c r="D4" s="273"/>
      <c r="E4" s="273"/>
      <c r="F4" s="273"/>
    </row>
    <row r="5" spans="1:8" s="78" customFormat="1" ht="35.25" customHeight="1">
      <c r="A5" s="368" t="s">
        <v>257</v>
      </c>
      <c r="B5" s="368"/>
      <c r="C5" s="368"/>
      <c r="D5" s="368"/>
      <c r="E5" s="368"/>
      <c r="F5" s="368"/>
      <c r="G5" s="368"/>
      <c r="H5" s="368"/>
    </row>
    <row r="6" spans="1:6" ht="14.25" thickBot="1">
      <c r="A6" s="79"/>
      <c r="B6" s="79"/>
      <c r="C6" s="79"/>
      <c r="D6" s="94"/>
      <c r="F6" s="82" t="s">
        <v>28</v>
      </c>
    </row>
    <row r="7" spans="1:6" s="83" customFormat="1" ht="98.25" customHeight="1">
      <c r="A7" s="370" t="s">
        <v>29</v>
      </c>
      <c r="B7" s="372" t="s">
        <v>30</v>
      </c>
      <c r="C7" s="372" t="s">
        <v>31</v>
      </c>
      <c r="D7" s="363" t="s">
        <v>227</v>
      </c>
      <c r="E7" s="365" t="s">
        <v>103</v>
      </c>
      <c r="F7" s="366"/>
    </row>
    <row r="8" spans="1:11" s="83" customFormat="1" ht="52.5" customHeight="1">
      <c r="A8" s="371"/>
      <c r="B8" s="373"/>
      <c r="C8" s="373"/>
      <c r="D8" s="364"/>
      <c r="E8" s="75" t="s">
        <v>59</v>
      </c>
      <c r="F8" s="101" t="s">
        <v>60</v>
      </c>
      <c r="H8" s="217"/>
      <c r="I8" s="217"/>
      <c r="J8" s="217"/>
      <c r="K8" s="339"/>
    </row>
    <row r="9" spans="1:11" s="84" customFormat="1" ht="14.25">
      <c r="A9" s="151" t="s">
        <v>3</v>
      </c>
      <c r="B9" s="75">
        <v>2</v>
      </c>
      <c r="C9" s="88">
        <v>3</v>
      </c>
      <c r="D9" s="164">
        <v>4</v>
      </c>
      <c r="E9" s="88">
        <v>5</v>
      </c>
      <c r="F9" s="101">
        <v>6</v>
      </c>
      <c r="H9" s="340"/>
      <c r="I9" s="340"/>
      <c r="J9" s="340"/>
      <c r="K9" s="340"/>
    </row>
    <row r="10" spans="1:14" s="85" customFormat="1" ht="31.5">
      <c r="A10" s="166">
        <v>1000</v>
      </c>
      <c r="B10" s="165" t="s">
        <v>51</v>
      </c>
      <c r="C10" s="76"/>
      <c r="D10" s="221">
        <f>D12+D22+D28</f>
        <v>5455527.9</v>
      </c>
      <c r="E10" s="221">
        <f>E12+E28</f>
        <v>91223</v>
      </c>
      <c r="F10" s="196">
        <f>F22+F28</f>
        <v>5364304.9</v>
      </c>
      <c r="H10" s="220"/>
      <c r="I10" s="220"/>
      <c r="J10" s="217"/>
      <c r="K10" s="232"/>
      <c r="M10" s="234"/>
      <c r="N10" s="213"/>
    </row>
    <row r="11" spans="1:11" s="80" customFormat="1" ht="14.25">
      <c r="A11" s="72"/>
      <c r="B11" s="71" t="s">
        <v>32</v>
      </c>
      <c r="C11" s="76"/>
      <c r="D11" s="221"/>
      <c r="E11" s="221"/>
      <c r="F11" s="86"/>
      <c r="H11" s="341"/>
      <c r="I11" s="342"/>
      <c r="J11" s="342"/>
      <c r="K11" s="341"/>
    </row>
    <row r="12" spans="1:11" s="80" customFormat="1" ht="16.5">
      <c r="A12" s="74">
        <v>1100</v>
      </c>
      <c r="B12" s="87" t="s">
        <v>143</v>
      </c>
      <c r="C12" s="76"/>
      <c r="D12" s="221">
        <f>E12</f>
        <v>31474</v>
      </c>
      <c r="E12" s="155">
        <f>E14+E19</f>
        <v>31474</v>
      </c>
      <c r="F12" s="86"/>
      <c r="H12" s="343"/>
      <c r="I12" s="343"/>
      <c r="J12" s="343"/>
      <c r="K12" s="342"/>
    </row>
    <row r="13" spans="1:14" s="80" customFormat="1" ht="14.25">
      <c r="A13" s="72"/>
      <c r="B13" s="89" t="s">
        <v>33</v>
      </c>
      <c r="C13" s="76"/>
      <c r="D13" s="221"/>
      <c r="E13" s="221"/>
      <c r="F13" s="86"/>
      <c r="H13" s="342"/>
      <c r="I13" s="342"/>
      <c r="J13" s="342"/>
      <c r="K13" s="341"/>
      <c r="N13" s="215"/>
    </row>
    <row r="14" spans="1:11" s="80" customFormat="1" ht="14.25">
      <c r="A14" s="74">
        <v>1110</v>
      </c>
      <c r="B14" s="90" t="s">
        <v>144</v>
      </c>
      <c r="C14" s="76"/>
      <c r="D14" s="221">
        <f>E14</f>
        <v>11474</v>
      </c>
      <c r="E14" s="155">
        <f>E16+E17+E18</f>
        <v>11474</v>
      </c>
      <c r="F14" s="86"/>
      <c r="H14" s="341"/>
      <c r="I14" s="342"/>
      <c r="J14" s="342"/>
      <c r="K14" s="342"/>
    </row>
    <row r="15" spans="1:9" s="80" customFormat="1" ht="14.25">
      <c r="A15" s="72"/>
      <c r="B15" s="89" t="s">
        <v>33</v>
      </c>
      <c r="C15" s="76"/>
      <c r="D15" s="221"/>
      <c r="E15" s="221"/>
      <c r="F15" s="86"/>
      <c r="I15" s="215"/>
    </row>
    <row r="16" spans="1:10" s="80" customFormat="1" ht="27">
      <c r="A16" s="73" t="s">
        <v>62</v>
      </c>
      <c r="B16" s="89" t="s">
        <v>34</v>
      </c>
      <c r="C16" s="76"/>
      <c r="D16" s="221">
        <f>E16</f>
        <v>1493</v>
      </c>
      <c r="E16" s="155">
        <v>1493</v>
      </c>
      <c r="F16" s="86"/>
      <c r="H16" s="215"/>
      <c r="I16" s="215"/>
      <c r="J16" s="215"/>
    </row>
    <row r="17" spans="1:11" s="80" customFormat="1" ht="27">
      <c r="A17" s="73" t="s">
        <v>63</v>
      </c>
      <c r="B17" s="89" t="s">
        <v>35</v>
      </c>
      <c r="C17" s="76"/>
      <c r="D17" s="155">
        <f>E17</f>
        <v>1751</v>
      </c>
      <c r="E17" s="155">
        <v>1751</v>
      </c>
      <c r="F17" s="86"/>
      <c r="H17" s="215"/>
      <c r="I17" s="215"/>
      <c r="J17" s="215"/>
      <c r="K17" s="215"/>
    </row>
    <row r="18" spans="1:11" s="80" customFormat="1" ht="14.25">
      <c r="A18" s="280" t="s">
        <v>238</v>
      </c>
      <c r="B18" s="281" t="s">
        <v>239</v>
      </c>
      <c r="C18" s="76"/>
      <c r="D18" s="155">
        <f>E18</f>
        <v>8230</v>
      </c>
      <c r="E18" s="155">
        <v>8230</v>
      </c>
      <c r="F18" s="86"/>
      <c r="H18" s="215"/>
      <c r="I18" s="215"/>
      <c r="J18" s="215"/>
      <c r="K18" s="215"/>
    </row>
    <row r="19" spans="1:6" s="80" customFormat="1" ht="16.5" customHeight="1">
      <c r="A19" s="74">
        <v>1120</v>
      </c>
      <c r="B19" s="90" t="s">
        <v>145</v>
      </c>
      <c r="C19" s="76"/>
      <c r="D19" s="152">
        <f>E19</f>
        <v>20000</v>
      </c>
      <c r="E19" s="155">
        <f>E21</f>
        <v>20000</v>
      </c>
      <c r="F19" s="86"/>
    </row>
    <row r="20" spans="1:6" s="80" customFormat="1" ht="14.25">
      <c r="A20" s="72"/>
      <c r="B20" s="89" t="s">
        <v>33</v>
      </c>
      <c r="C20" s="76"/>
      <c r="D20" s="100"/>
      <c r="E20" s="221"/>
      <c r="F20" s="86"/>
    </row>
    <row r="21" spans="1:8" s="80" customFormat="1" ht="14.25">
      <c r="A21" s="73" t="s">
        <v>64</v>
      </c>
      <c r="B21" s="89" t="s">
        <v>47</v>
      </c>
      <c r="C21" s="76"/>
      <c r="D21" s="153">
        <f>E21</f>
        <v>20000</v>
      </c>
      <c r="E21" s="155">
        <v>20000</v>
      </c>
      <c r="F21" s="101"/>
      <c r="H21" s="82"/>
    </row>
    <row r="22" spans="1:6" s="80" customFormat="1" ht="16.5">
      <c r="A22" s="74">
        <v>1200</v>
      </c>
      <c r="B22" s="87" t="s">
        <v>179</v>
      </c>
      <c r="C22" s="76"/>
      <c r="D22" s="153">
        <f>E22+F22</f>
        <v>4846304.9</v>
      </c>
      <c r="E22" s="155">
        <v>0</v>
      </c>
      <c r="F22" s="227" t="str">
        <f>F25</f>
        <v>4846304,9</v>
      </c>
    </row>
    <row r="23" spans="1:6" s="80" customFormat="1" ht="27">
      <c r="A23" s="72"/>
      <c r="B23" s="89" t="s">
        <v>180</v>
      </c>
      <c r="C23" s="76"/>
      <c r="D23" s="153"/>
      <c r="E23" s="155"/>
      <c r="F23" s="101"/>
    </row>
    <row r="24" spans="1:6" s="80" customFormat="1" ht="14.25">
      <c r="A24" s="72"/>
      <c r="B24" s="89" t="s">
        <v>33</v>
      </c>
      <c r="C24" s="76"/>
      <c r="D24" s="153"/>
      <c r="E24" s="155"/>
      <c r="F24" s="101"/>
    </row>
    <row r="25" spans="1:9" s="80" customFormat="1" ht="42.75">
      <c r="A25" s="74">
        <v>1260</v>
      </c>
      <c r="B25" s="90" t="s">
        <v>181</v>
      </c>
      <c r="C25" s="76"/>
      <c r="D25" s="153" t="str">
        <f>F25</f>
        <v>4846304,9</v>
      </c>
      <c r="E25" s="155"/>
      <c r="F25" s="227" t="str">
        <f>F27</f>
        <v>4846304,9</v>
      </c>
      <c r="I25" s="215"/>
    </row>
    <row r="26" spans="1:6" s="80" customFormat="1" ht="14.25">
      <c r="A26" s="72"/>
      <c r="B26" s="89" t="s">
        <v>33</v>
      </c>
      <c r="C26" s="76"/>
      <c r="D26" s="153"/>
      <c r="E26" s="155"/>
      <c r="F26" s="101"/>
    </row>
    <row r="27" spans="1:11" s="80" customFormat="1" ht="40.5">
      <c r="A27" s="73" t="s">
        <v>182</v>
      </c>
      <c r="B27" s="208" t="s">
        <v>183</v>
      </c>
      <c r="C27" s="76"/>
      <c r="D27" s="153" t="str">
        <f>F27</f>
        <v>4846304,9</v>
      </c>
      <c r="E27" s="155"/>
      <c r="F27" s="101" t="s">
        <v>272</v>
      </c>
      <c r="J27" s="215"/>
      <c r="K27" s="215"/>
    </row>
    <row r="28" spans="1:8" s="80" customFormat="1" ht="18" customHeight="1">
      <c r="A28" s="74">
        <v>1300</v>
      </c>
      <c r="B28" s="90" t="s">
        <v>48</v>
      </c>
      <c r="C28" s="71"/>
      <c r="D28" s="154">
        <f>E28+F28</f>
        <v>577749</v>
      </c>
      <c r="E28" s="154">
        <f>E30</f>
        <v>59749</v>
      </c>
      <c r="F28" s="214">
        <f>F33</f>
        <v>518000</v>
      </c>
      <c r="H28" s="215"/>
    </row>
    <row r="29" spans="1:6" s="80" customFormat="1" ht="14.25">
      <c r="A29" s="72"/>
      <c r="B29" s="89" t="s">
        <v>33</v>
      </c>
      <c r="C29" s="71"/>
      <c r="D29" s="154"/>
      <c r="E29" s="154"/>
      <c r="F29" s="91"/>
    </row>
    <row r="30" spans="1:8" s="80" customFormat="1" ht="19.5" customHeight="1">
      <c r="A30" s="74">
        <v>1330</v>
      </c>
      <c r="B30" s="90" t="s">
        <v>146</v>
      </c>
      <c r="C30" s="71"/>
      <c r="D30" s="154">
        <f>E30</f>
        <v>59749</v>
      </c>
      <c r="E30" s="154">
        <f>E32</f>
        <v>59749</v>
      </c>
      <c r="F30" s="91"/>
      <c r="H30" s="215"/>
    </row>
    <row r="31" spans="1:6" s="80" customFormat="1" ht="14.25">
      <c r="A31" s="72"/>
      <c r="B31" s="89" t="s">
        <v>33</v>
      </c>
      <c r="C31" s="71"/>
      <c r="D31" s="154"/>
      <c r="E31" s="154"/>
      <c r="F31" s="91"/>
    </row>
    <row r="32" spans="1:9" s="80" customFormat="1" ht="57" customHeight="1">
      <c r="A32" s="73" t="s">
        <v>65</v>
      </c>
      <c r="B32" s="208" t="s">
        <v>49</v>
      </c>
      <c r="C32" s="71"/>
      <c r="D32" s="154">
        <f>E32</f>
        <v>59749</v>
      </c>
      <c r="E32" s="154">
        <v>59749</v>
      </c>
      <c r="F32" s="91"/>
      <c r="I32" s="215"/>
    </row>
    <row r="33" spans="1:6" s="80" customFormat="1" ht="18.75" customHeight="1">
      <c r="A33" s="74">
        <v>1380</v>
      </c>
      <c r="B33" s="90" t="s">
        <v>196</v>
      </c>
      <c r="C33" s="88">
        <v>7442</v>
      </c>
      <c r="D33" s="154">
        <f>F33</f>
        <v>518000</v>
      </c>
      <c r="E33" s="154"/>
      <c r="F33" s="236">
        <f>F35</f>
        <v>518000</v>
      </c>
    </row>
    <row r="34" spans="1:6" s="80" customFormat="1" ht="14.25">
      <c r="A34" s="72"/>
      <c r="B34" s="89" t="s">
        <v>33</v>
      </c>
      <c r="C34" s="71"/>
      <c r="D34" s="154"/>
      <c r="E34" s="154"/>
      <c r="F34" s="237"/>
    </row>
    <row r="35" spans="1:11" s="80" customFormat="1" ht="119.25" customHeight="1">
      <c r="A35" s="73" t="s">
        <v>197</v>
      </c>
      <c r="B35" s="351" t="s">
        <v>198</v>
      </c>
      <c r="C35" s="76"/>
      <c r="D35" s="154">
        <f>F35</f>
        <v>518000</v>
      </c>
      <c r="E35" s="154"/>
      <c r="F35" s="352">
        <v>518000</v>
      </c>
      <c r="I35" s="215"/>
      <c r="K35" s="215"/>
    </row>
    <row r="36" spans="1:9" s="80" customFormat="1" ht="19.5" customHeight="1">
      <c r="A36" s="288" t="s">
        <v>242</v>
      </c>
      <c r="B36" s="289" t="s">
        <v>243</v>
      </c>
      <c r="C36" s="76"/>
      <c r="D36" s="154">
        <v>0</v>
      </c>
      <c r="E36" s="154"/>
      <c r="F36" s="353">
        <v>0</v>
      </c>
      <c r="I36" s="215"/>
    </row>
    <row r="37" spans="1:6" s="80" customFormat="1" ht="36" customHeight="1" thickBot="1">
      <c r="A37" s="290" t="s">
        <v>244</v>
      </c>
      <c r="B37" s="291" t="s">
        <v>245</v>
      </c>
      <c r="C37" s="354"/>
      <c r="D37" s="355" t="str">
        <f>F37</f>
        <v>155200,0</v>
      </c>
      <c r="E37" s="355"/>
      <c r="F37" s="356" t="s">
        <v>278</v>
      </c>
    </row>
    <row r="38" spans="1:7" ht="32.25" customHeight="1">
      <c r="A38" s="367" t="s">
        <v>166</v>
      </c>
      <c r="B38" s="367"/>
      <c r="C38" s="367"/>
      <c r="D38" s="367"/>
      <c r="E38" s="367"/>
      <c r="F38" s="367"/>
      <c r="G38" s="367"/>
    </row>
    <row r="39" spans="1:6" ht="19.5" customHeight="1">
      <c r="A39" s="158"/>
      <c r="B39" s="159"/>
      <c r="C39" s="157"/>
      <c r="D39" s="160"/>
      <c r="E39" s="161"/>
      <c r="F39" s="158"/>
    </row>
    <row r="40" ht="100.5" customHeight="1" hidden="1"/>
    <row r="41" ht="100.5" customHeight="1"/>
    <row r="42" ht="100.5" customHeight="1"/>
    <row r="43" ht="100.5" customHeight="1"/>
    <row r="44" ht="100.5" customHeight="1"/>
    <row r="45" ht="354.75" customHeight="1"/>
    <row r="46" spans="1:5" ht="42.75" customHeight="1">
      <c r="A46" s="369"/>
      <c r="B46" s="369"/>
      <c r="C46" s="369"/>
      <c r="D46" s="369"/>
      <c r="E46" s="369"/>
    </row>
    <row r="47" spans="1:3" ht="16.5">
      <c r="A47" s="92"/>
      <c r="B47" s="77"/>
      <c r="C47" s="77"/>
    </row>
  </sheetData>
  <sheetProtection/>
  <mergeCells count="11">
    <mergeCell ref="A46:E46"/>
    <mergeCell ref="A7:A8"/>
    <mergeCell ref="B7:B8"/>
    <mergeCell ref="C7:C8"/>
    <mergeCell ref="C1:F1"/>
    <mergeCell ref="C2:F2"/>
    <mergeCell ref="C3:F3"/>
    <mergeCell ref="D7:D8"/>
    <mergeCell ref="E7:F7"/>
    <mergeCell ref="A38:G38"/>
    <mergeCell ref="A5:H5"/>
  </mergeCells>
  <printOptions/>
  <pageMargins left="0.24" right="0.2" top="0.25" bottom="0.38" header="0.17" footer="0.19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3"/>
  <sheetViews>
    <sheetView workbookViewId="0" topLeftCell="A1">
      <selection activeCell="A4" sqref="A4:IV4"/>
    </sheetView>
  </sheetViews>
  <sheetFormatPr defaultColWidth="9.140625" defaultRowHeight="12.75"/>
  <cols>
    <col min="1" max="1" width="5.140625" style="25" customWidth="1"/>
    <col min="2" max="2" width="5.421875" style="44" customWidth="1"/>
    <col min="3" max="3" width="5.421875" style="45" customWidth="1"/>
    <col min="4" max="4" width="5.7109375" style="46" customWidth="1"/>
    <col min="5" max="5" width="46.421875" style="40" customWidth="1"/>
    <col min="6" max="6" width="16.57421875" style="97" customWidth="1"/>
    <col min="7" max="7" width="12.57421875" style="98" customWidth="1"/>
    <col min="8" max="8" width="11.57421875" style="97" customWidth="1"/>
    <col min="9" max="9" width="9.140625" style="24" customWidth="1"/>
    <col min="10" max="10" width="14.7109375" style="24" customWidth="1"/>
    <col min="11" max="11" width="12.7109375" style="24" bestFit="1" customWidth="1"/>
    <col min="12" max="12" width="14.8515625" style="24" customWidth="1"/>
    <col min="13" max="13" width="18.140625" style="24" customWidth="1"/>
    <col min="14" max="14" width="13.421875" style="24" bestFit="1" customWidth="1"/>
    <col min="15" max="16384" width="9.140625" style="24" customWidth="1"/>
  </cols>
  <sheetData>
    <row r="1" spans="6:8" ht="17.25">
      <c r="F1" s="381" t="s">
        <v>221</v>
      </c>
      <c r="G1" s="381"/>
      <c r="H1" s="381"/>
    </row>
    <row r="2" spans="5:8" ht="17.25">
      <c r="E2" s="362" t="s">
        <v>104</v>
      </c>
      <c r="F2" s="362"/>
      <c r="G2" s="362"/>
      <c r="H2" s="362"/>
    </row>
    <row r="3" spans="5:8" ht="17.25">
      <c r="E3" s="362" t="s">
        <v>263</v>
      </c>
      <c r="F3" s="362"/>
      <c r="G3" s="362"/>
      <c r="H3" s="362"/>
    </row>
    <row r="4" spans="5:8" ht="17.25">
      <c r="E4" s="273"/>
      <c r="F4" s="273"/>
      <c r="G4" s="273"/>
      <c r="H4" s="273"/>
    </row>
    <row r="5" spans="1:12" ht="36" customHeight="1">
      <c r="A5" s="368" t="s">
        <v>258</v>
      </c>
      <c r="B5" s="368"/>
      <c r="C5" s="368"/>
      <c r="D5" s="368"/>
      <c r="E5" s="368"/>
      <c r="F5" s="368"/>
      <c r="G5" s="368"/>
      <c r="H5" s="368"/>
      <c r="J5" s="279"/>
      <c r="L5" s="279"/>
    </row>
    <row r="6" spans="2:8" ht="18" thickBot="1">
      <c r="B6" s="26"/>
      <c r="C6" s="27"/>
      <c r="D6" s="27"/>
      <c r="E6" s="28"/>
      <c r="F6" s="376" t="s">
        <v>164</v>
      </c>
      <c r="G6" s="376"/>
      <c r="H6" s="376"/>
    </row>
    <row r="7" spans="1:14" s="30" customFormat="1" ht="72.75" customHeight="1">
      <c r="A7" s="382" t="s">
        <v>66</v>
      </c>
      <c r="B7" s="384" t="s">
        <v>67</v>
      </c>
      <c r="C7" s="374" t="s">
        <v>68</v>
      </c>
      <c r="D7" s="374" t="s">
        <v>69</v>
      </c>
      <c r="E7" s="377" t="s">
        <v>70</v>
      </c>
      <c r="F7" s="379" t="s">
        <v>71</v>
      </c>
      <c r="G7" s="365" t="s">
        <v>103</v>
      </c>
      <c r="H7" s="366"/>
      <c r="J7" s="252"/>
      <c r="K7" s="252"/>
      <c r="L7" s="252"/>
      <c r="M7" s="252"/>
      <c r="N7" s="252"/>
    </row>
    <row r="8" spans="1:13" s="31" customFormat="1" ht="24.75" customHeight="1">
      <c r="A8" s="383"/>
      <c r="B8" s="385"/>
      <c r="C8" s="375"/>
      <c r="D8" s="375"/>
      <c r="E8" s="378"/>
      <c r="F8" s="380"/>
      <c r="G8" s="75" t="s">
        <v>59</v>
      </c>
      <c r="H8" s="102" t="s">
        <v>60</v>
      </c>
      <c r="J8" s="278"/>
      <c r="L8" s="278"/>
      <c r="M8" s="278"/>
    </row>
    <row r="9" spans="1:14" s="32" customFormat="1" ht="17.25">
      <c r="A9" s="113" t="s">
        <v>3</v>
      </c>
      <c r="B9" s="105" t="s">
        <v>4</v>
      </c>
      <c r="C9" s="105" t="s">
        <v>95</v>
      </c>
      <c r="D9" s="105" t="s">
        <v>73</v>
      </c>
      <c r="E9" s="105" t="s">
        <v>74</v>
      </c>
      <c r="F9" s="75" t="s">
        <v>75</v>
      </c>
      <c r="G9" s="75" t="s">
        <v>76</v>
      </c>
      <c r="H9" s="101" t="s">
        <v>77</v>
      </c>
      <c r="J9" s="248"/>
      <c r="K9" s="248"/>
      <c r="L9" s="248"/>
      <c r="M9" s="217"/>
      <c r="N9" s="232"/>
    </row>
    <row r="10" spans="1:14" s="33" customFormat="1" ht="48.75" customHeight="1">
      <c r="A10" s="114">
        <v>2000</v>
      </c>
      <c r="B10" s="106" t="s">
        <v>54</v>
      </c>
      <c r="C10" s="107" t="s">
        <v>55</v>
      </c>
      <c r="D10" s="108" t="s">
        <v>55</v>
      </c>
      <c r="E10" s="109" t="s">
        <v>46</v>
      </c>
      <c r="F10" s="155">
        <f>G10+H10+F73</f>
        <v>7182883</v>
      </c>
      <c r="G10" s="155">
        <f>G11+G19+G24+G31+G42+G55+G65</f>
        <v>97223</v>
      </c>
      <c r="H10" s="163">
        <f>H11+H19+H24+H31+H42+H55+H65</f>
        <v>7240860</v>
      </c>
      <c r="J10" s="202"/>
      <c r="K10" s="202"/>
      <c r="L10" s="202"/>
      <c r="M10" s="199"/>
      <c r="N10" s="202"/>
    </row>
    <row r="11" spans="1:14" s="33" customFormat="1" ht="46.5">
      <c r="A11" s="37">
        <v>2100</v>
      </c>
      <c r="B11" s="35" t="s">
        <v>21</v>
      </c>
      <c r="C11" s="35" t="s">
        <v>2</v>
      </c>
      <c r="D11" s="35" t="s">
        <v>2</v>
      </c>
      <c r="E11" s="167" t="s">
        <v>107</v>
      </c>
      <c r="F11" s="155">
        <f>G11+H11</f>
        <v>1233931.6</v>
      </c>
      <c r="G11" s="155">
        <f>G13+G16</f>
        <v>5711.6</v>
      </c>
      <c r="H11" s="163">
        <f>H13+H16</f>
        <v>1228220</v>
      </c>
      <c r="J11" s="199"/>
      <c r="K11" s="199"/>
      <c r="L11" s="199"/>
      <c r="M11" s="199"/>
      <c r="N11" s="199"/>
    </row>
    <row r="12" spans="1:14" s="33" customFormat="1" ht="17.25">
      <c r="A12" s="34"/>
      <c r="B12" s="35"/>
      <c r="C12" s="35"/>
      <c r="D12" s="35"/>
      <c r="E12" s="110" t="s">
        <v>78</v>
      </c>
      <c r="F12" s="155"/>
      <c r="G12" s="155"/>
      <c r="H12" s="163"/>
      <c r="L12" s="199"/>
      <c r="N12" s="199"/>
    </row>
    <row r="13" spans="1:14" s="33" customFormat="1" ht="40.5">
      <c r="A13" s="34">
        <v>2110</v>
      </c>
      <c r="B13" s="35" t="s">
        <v>21</v>
      </c>
      <c r="C13" s="35" t="s">
        <v>3</v>
      </c>
      <c r="D13" s="35" t="s">
        <v>2</v>
      </c>
      <c r="E13" s="111" t="s">
        <v>108</v>
      </c>
      <c r="F13" s="155">
        <f>G13+H13</f>
        <v>1032152.2</v>
      </c>
      <c r="G13" s="155">
        <f>G15</f>
        <v>2940</v>
      </c>
      <c r="H13" s="163">
        <f>H15</f>
        <v>1029212.2</v>
      </c>
      <c r="J13" s="202"/>
      <c r="K13" s="202"/>
      <c r="L13" s="202"/>
      <c r="M13" s="199"/>
      <c r="N13" s="199"/>
    </row>
    <row r="14" spans="1:14" s="33" customFormat="1" ht="17.25">
      <c r="A14" s="34"/>
      <c r="B14" s="35"/>
      <c r="C14" s="35"/>
      <c r="D14" s="35"/>
      <c r="E14" s="110" t="s">
        <v>79</v>
      </c>
      <c r="F14" s="155"/>
      <c r="G14" s="155"/>
      <c r="H14" s="163"/>
      <c r="N14" s="199"/>
    </row>
    <row r="15" spans="1:12" s="33" customFormat="1" ht="27">
      <c r="A15" s="34">
        <v>2111</v>
      </c>
      <c r="B15" s="36" t="s">
        <v>21</v>
      </c>
      <c r="C15" s="36" t="s">
        <v>3</v>
      </c>
      <c r="D15" s="36" t="s">
        <v>3</v>
      </c>
      <c r="E15" s="110" t="s">
        <v>109</v>
      </c>
      <c r="F15" s="155">
        <f>G15+H15</f>
        <v>1032152.2</v>
      </c>
      <c r="G15" s="155">
        <v>2940</v>
      </c>
      <c r="H15" s="163">
        <v>1029212.2</v>
      </c>
      <c r="J15" s="202"/>
      <c r="K15" s="202"/>
      <c r="L15" s="202"/>
    </row>
    <row r="16" spans="1:11" s="33" customFormat="1" ht="15" customHeight="1">
      <c r="A16" s="34">
        <v>2130</v>
      </c>
      <c r="B16" s="35" t="s">
        <v>21</v>
      </c>
      <c r="C16" s="35" t="s">
        <v>95</v>
      </c>
      <c r="D16" s="35" t="s">
        <v>2</v>
      </c>
      <c r="E16" s="111" t="s">
        <v>110</v>
      </c>
      <c r="F16" s="155">
        <f>G16+H16</f>
        <v>201779.4</v>
      </c>
      <c r="G16" s="155">
        <f>G18</f>
        <v>2771.6</v>
      </c>
      <c r="H16" s="163">
        <f>H18</f>
        <v>199007.8</v>
      </c>
      <c r="K16" s="202"/>
    </row>
    <row r="17" spans="1:13" s="33" customFormat="1" ht="17.25">
      <c r="A17" s="34"/>
      <c r="B17" s="35"/>
      <c r="C17" s="35"/>
      <c r="D17" s="35"/>
      <c r="E17" s="110" t="s">
        <v>79</v>
      </c>
      <c r="F17" s="155"/>
      <c r="G17" s="155"/>
      <c r="H17" s="163"/>
      <c r="J17" s="199"/>
      <c r="K17" s="199"/>
      <c r="L17" s="199"/>
      <c r="M17" s="199"/>
    </row>
    <row r="18" spans="1:13" s="33" customFormat="1" ht="15" customHeight="1">
      <c r="A18" s="34">
        <v>2133</v>
      </c>
      <c r="B18" s="36" t="s">
        <v>21</v>
      </c>
      <c r="C18" s="36" t="s">
        <v>95</v>
      </c>
      <c r="D18" s="36" t="s">
        <v>95</v>
      </c>
      <c r="E18" s="110" t="s">
        <v>80</v>
      </c>
      <c r="F18" s="155">
        <f>G18+H18</f>
        <v>201779.4</v>
      </c>
      <c r="G18" s="155">
        <v>2771.6</v>
      </c>
      <c r="H18" s="163">
        <v>199007.8</v>
      </c>
      <c r="M18" s="199"/>
    </row>
    <row r="19" spans="1:13" s="33" customFormat="1" ht="15" customHeight="1">
      <c r="A19" s="37">
        <v>2200</v>
      </c>
      <c r="B19" s="35" t="s">
        <v>184</v>
      </c>
      <c r="C19" s="35" t="s">
        <v>2</v>
      </c>
      <c r="D19" s="35" t="s">
        <v>2</v>
      </c>
      <c r="E19" s="167" t="s">
        <v>185</v>
      </c>
      <c r="F19" s="155">
        <f>G19+H19</f>
        <v>1375519.2</v>
      </c>
      <c r="G19" s="155">
        <f>G21</f>
        <v>0</v>
      </c>
      <c r="H19" s="163">
        <f>H21</f>
        <v>1375519.2</v>
      </c>
      <c r="M19" s="199"/>
    </row>
    <row r="20" spans="1:13" s="33" customFormat="1" ht="15" customHeight="1">
      <c r="A20" s="34"/>
      <c r="B20" s="35"/>
      <c r="C20" s="35"/>
      <c r="D20" s="35"/>
      <c r="E20" s="110" t="s">
        <v>78</v>
      </c>
      <c r="F20" s="155"/>
      <c r="G20" s="155"/>
      <c r="H20" s="163"/>
      <c r="M20" s="199"/>
    </row>
    <row r="21" spans="1:13" s="33" customFormat="1" ht="15" customHeight="1">
      <c r="A21" s="34">
        <v>2250</v>
      </c>
      <c r="B21" s="35" t="s">
        <v>184</v>
      </c>
      <c r="C21" s="35" t="s">
        <v>74</v>
      </c>
      <c r="D21" s="35" t="s">
        <v>2</v>
      </c>
      <c r="E21" s="111" t="s">
        <v>186</v>
      </c>
      <c r="F21" s="155">
        <f>F23</f>
        <v>1375519.2</v>
      </c>
      <c r="G21" s="155">
        <v>0</v>
      </c>
      <c r="H21" s="163">
        <f>H23</f>
        <v>1375519.2</v>
      </c>
      <c r="M21" s="199"/>
    </row>
    <row r="22" spans="1:13" s="33" customFormat="1" ht="15" customHeight="1">
      <c r="A22" s="34"/>
      <c r="B22" s="35"/>
      <c r="C22" s="35"/>
      <c r="D22" s="35"/>
      <c r="E22" s="110" t="s">
        <v>79</v>
      </c>
      <c r="F22" s="155"/>
      <c r="G22" s="155"/>
      <c r="H22" s="163"/>
      <c r="L22" s="199"/>
      <c r="M22" s="199"/>
    </row>
    <row r="23" spans="1:8" s="33" customFormat="1" ht="15" customHeight="1">
      <c r="A23" s="34">
        <v>2251</v>
      </c>
      <c r="B23" s="36" t="s">
        <v>184</v>
      </c>
      <c r="C23" s="36" t="s">
        <v>74</v>
      </c>
      <c r="D23" s="36" t="s">
        <v>3</v>
      </c>
      <c r="E23" s="110" t="s">
        <v>186</v>
      </c>
      <c r="F23" s="155">
        <f>G23+H23</f>
        <v>1375519.2</v>
      </c>
      <c r="G23" s="155">
        <v>0</v>
      </c>
      <c r="H23" s="196">
        <v>1375519.2</v>
      </c>
    </row>
    <row r="24" spans="1:8" s="33" customFormat="1" ht="33">
      <c r="A24" s="37">
        <v>2400</v>
      </c>
      <c r="B24" s="35" t="s">
        <v>22</v>
      </c>
      <c r="C24" s="35" t="s">
        <v>2</v>
      </c>
      <c r="D24" s="35" t="s">
        <v>2</v>
      </c>
      <c r="E24" s="167" t="s">
        <v>111</v>
      </c>
      <c r="F24" s="155">
        <f>G24+H24</f>
        <v>1498339.2000000004</v>
      </c>
      <c r="G24" s="155">
        <f>G26+G28</f>
        <v>13242</v>
      </c>
      <c r="H24" s="163">
        <f>H28</f>
        <v>1485097.2000000004</v>
      </c>
    </row>
    <row r="25" spans="1:8" s="33" customFormat="1" ht="17.25">
      <c r="A25" s="34"/>
      <c r="B25" s="35"/>
      <c r="C25" s="35"/>
      <c r="D25" s="35"/>
      <c r="E25" s="110" t="s">
        <v>78</v>
      </c>
      <c r="F25" s="155"/>
      <c r="G25" s="155"/>
      <c r="H25" s="163"/>
    </row>
    <row r="26" spans="1:8" s="33" customFormat="1" ht="27">
      <c r="A26" s="96">
        <v>2420</v>
      </c>
      <c r="B26" s="35" t="s">
        <v>22</v>
      </c>
      <c r="C26" s="35" t="s">
        <v>4</v>
      </c>
      <c r="D26" s="35" t="s">
        <v>2</v>
      </c>
      <c r="E26" s="156" t="s">
        <v>228</v>
      </c>
      <c r="F26" s="155">
        <f>G26</f>
        <v>1000</v>
      </c>
      <c r="G26" s="155">
        <f>G27</f>
        <v>1000</v>
      </c>
      <c r="H26" s="163"/>
    </row>
    <row r="27" spans="1:8" s="33" customFormat="1" ht="17.25">
      <c r="A27" s="285">
        <v>2424</v>
      </c>
      <c r="B27" s="286" t="s">
        <v>73</v>
      </c>
      <c r="C27" s="286" t="s">
        <v>4</v>
      </c>
      <c r="D27" s="286">
        <v>4</v>
      </c>
      <c r="E27" s="287" t="s">
        <v>241</v>
      </c>
      <c r="F27" s="155">
        <f>G27</f>
        <v>1000</v>
      </c>
      <c r="G27" s="155">
        <v>1000</v>
      </c>
      <c r="H27" s="163"/>
    </row>
    <row r="28" spans="1:8" s="33" customFormat="1" ht="17.25">
      <c r="A28" s="34">
        <v>2450</v>
      </c>
      <c r="B28" s="35" t="s">
        <v>22</v>
      </c>
      <c r="C28" s="35" t="s">
        <v>74</v>
      </c>
      <c r="D28" s="35" t="s">
        <v>2</v>
      </c>
      <c r="E28" s="111" t="s">
        <v>160</v>
      </c>
      <c r="F28" s="155">
        <f>H28</f>
        <v>1485097.2000000004</v>
      </c>
      <c r="G28" s="155">
        <f>G30</f>
        <v>12242</v>
      </c>
      <c r="H28" s="196">
        <f>H30</f>
        <v>1485097.2000000004</v>
      </c>
    </row>
    <row r="29" spans="1:8" s="33" customFormat="1" ht="17.25">
      <c r="A29" s="34"/>
      <c r="B29" s="35"/>
      <c r="C29" s="35"/>
      <c r="D29" s="35"/>
      <c r="E29" s="110" t="s">
        <v>79</v>
      </c>
      <c r="F29" s="155"/>
      <c r="G29" s="155"/>
      <c r="H29" s="163"/>
    </row>
    <row r="30" spans="1:12" s="33" customFormat="1" ht="17.25">
      <c r="A30" s="34">
        <v>2451</v>
      </c>
      <c r="B30" s="36" t="s">
        <v>22</v>
      </c>
      <c r="C30" s="36" t="s">
        <v>74</v>
      </c>
      <c r="D30" s="36" t="s">
        <v>3</v>
      </c>
      <c r="E30" s="110" t="s">
        <v>170</v>
      </c>
      <c r="F30" s="155">
        <v>1491464.3000000005</v>
      </c>
      <c r="G30" s="155">
        <v>12242</v>
      </c>
      <c r="H30" s="163">
        <v>1485097.2000000004</v>
      </c>
      <c r="L30" s="199"/>
    </row>
    <row r="31" spans="1:12" s="33" customFormat="1" ht="46.5">
      <c r="A31" s="37">
        <v>2500</v>
      </c>
      <c r="B31" s="35" t="s">
        <v>23</v>
      </c>
      <c r="C31" s="35" t="s">
        <v>2</v>
      </c>
      <c r="D31" s="35" t="s">
        <v>2</v>
      </c>
      <c r="E31" s="167" t="s">
        <v>119</v>
      </c>
      <c r="F31" s="155">
        <f>G31+H31</f>
        <v>118497.2</v>
      </c>
      <c r="G31" s="155">
        <f>G33+G39</f>
        <v>9000</v>
      </c>
      <c r="H31" s="163">
        <f>H33+H36+H39</f>
        <v>109497.2</v>
      </c>
      <c r="J31" s="199"/>
      <c r="L31" s="199"/>
    </row>
    <row r="32" spans="1:8" s="33" customFormat="1" ht="17.25">
      <c r="A32" s="34"/>
      <c r="B32" s="35"/>
      <c r="C32" s="35"/>
      <c r="D32" s="35"/>
      <c r="E32" s="110" t="s">
        <v>78</v>
      </c>
      <c r="F32" s="155"/>
      <c r="G32" s="155"/>
      <c r="H32" s="163"/>
    </row>
    <row r="33" spans="1:8" s="33" customFormat="1" ht="17.25">
      <c r="A33" s="34">
        <v>2510</v>
      </c>
      <c r="B33" s="35" t="s">
        <v>23</v>
      </c>
      <c r="C33" s="35" t="s">
        <v>3</v>
      </c>
      <c r="D33" s="35" t="s">
        <v>2</v>
      </c>
      <c r="E33" s="111" t="s">
        <v>200</v>
      </c>
      <c r="F33" s="155">
        <f>G33+H33</f>
        <v>88652.9</v>
      </c>
      <c r="G33" s="155">
        <f>G35</f>
        <v>9000</v>
      </c>
      <c r="H33" s="163">
        <f>H35</f>
        <v>79652.9</v>
      </c>
    </row>
    <row r="34" spans="1:8" s="33" customFormat="1" ht="17.25">
      <c r="A34" s="34"/>
      <c r="B34" s="35"/>
      <c r="C34" s="35"/>
      <c r="D34" s="35"/>
      <c r="E34" s="110" t="s">
        <v>79</v>
      </c>
      <c r="F34" s="155"/>
      <c r="G34" s="155"/>
      <c r="H34" s="163"/>
    </row>
    <row r="35" spans="1:12" s="33" customFormat="1" ht="17.25">
      <c r="A35" s="34">
        <v>2511</v>
      </c>
      <c r="B35" s="36" t="s">
        <v>23</v>
      </c>
      <c r="C35" s="36" t="s">
        <v>3</v>
      </c>
      <c r="D35" s="36" t="s">
        <v>3</v>
      </c>
      <c r="E35" s="156" t="s">
        <v>200</v>
      </c>
      <c r="F35" s="155">
        <f>G35+H35</f>
        <v>88652.9</v>
      </c>
      <c r="G35" s="155">
        <v>9000</v>
      </c>
      <c r="H35" s="163">
        <v>79652.9</v>
      </c>
      <c r="K35" s="199"/>
      <c r="L35" s="199"/>
    </row>
    <row r="36" spans="1:8" s="33" customFormat="1" ht="17.25">
      <c r="A36" s="282">
        <v>2530</v>
      </c>
      <c r="B36" s="283" t="s">
        <v>74</v>
      </c>
      <c r="C36" s="283" t="s">
        <v>95</v>
      </c>
      <c r="D36" s="283" t="s">
        <v>2</v>
      </c>
      <c r="E36" s="284" t="s">
        <v>240</v>
      </c>
      <c r="F36" s="155">
        <f>H36</f>
        <v>18705</v>
      </c>
      <c r="G36" s="155"/>
      <c r="H36" s="163">
        <f>H38</f>
        <v>18705</v>
      </c>
    </row>
    <row r="37" spans="1:10" s="33" customFormat="1" ht="17.25">
      <c r="A37" s="282"/>
      <c r="B37" s="283"/>
      <c r="C37" s="283"/>
      <c r="D37" s="283"/>
      <c r="E37" s="284" t="s">
        <v>79</v>
      </c>
      <c r="F37" s="155"/>
      <c r="G37" s="155"/>
      <c r="H37" s="163"/>
      <c r="J37" s="199"/>
    </row>
    <row r="38" spans="1:8" s="33" customFormat="1" ht="17.25">
      <c r="A38" s="282">
        <v>2531</v>
      </c>
      <c r="B38" s="283" t="s">
        <v>74</v>
      </c>
      <c r="C38" s="283" t="s">
        <v>95</v>
      </c>
      <c r="D38" s="283" t="s">
        <v>3</v>
      </c>
      <c r="E38" s="284" t="s">
        <v>240</v>
      </c>
      <c r="F38" s="155">
        <f>H38</f>
        <v>18705</v>
      </c>
      <c r="G38" s="155"/>
      <c r="H38" s="163">
        <v>18705</v>
      </c>
    </row>
    <row r="39" spans="1:11" s="33" customFormat="1" ht="27">
      <c r="A39" s="34">
        <v>2560</v>
      </c>
      <c r="B39" s="35" t="s">
        <v>23</v>
      </c>
      <c r="C39" s="35" t="s">
        <v>75</v>
      </c>
      <c r="D39" s="35" t="s">
        <v>2</v>
      </c>
      <c r="E39" s="111" t="s">
        <v>214</v>
      </c>
      <c r="F39" s="155">
        <f>F41</f>
        <v>11139.3</v>
      </c>
      <c r="G39" s="155">
        <f>G41</f>
        <v>0</v>
      </c>
      <c r="H39" s="163">
        <f>H41</f>
        <v>11139.3</v>
      </c>
      <c r="K39" s="199"/>
    </row>
    <row r="40" spans="1:8" s="33" customFormat="1" ht="17.25">
      <c r="A40" s="34"/>
      <c r="B40" s="35"/>
      <c r="C40" s="35"/>
      <c r="D40" s="35"/>
      <c r="E40" s="110" t="s">
        <v>79</v>
      </c>
      <c r="F40" s="155"/>
      <c r="G40" s="155"/>
      <c r="H40" s="163"/>
    </row>
    <row r="41" spans="1:8" s="33" customFormat="1" ht="27">
      <c r="A41" s="34">
        <v>2561</v>
      </c>
      <c r="B41" s="36" t="s">
        <v>23</v>
      </c>
      <c r="C41" s="36" t="s">
        <v>75</v>
      </c>
      <c r="D41" s="36" t="s">
        <v>3</v>
      </c>
      <c r="E41" s="110" t="s">
        <v>215</v>
      </c>
      <c r="F41" s="155">
        <f>G41+H41</f>
        <v>11139.3</v>
      </c>
      <c r="G41" s="155">
        <v>0</v>
      </c>
      <c r="H41" s="163">
        <v>11139.3</v>
      </c>
    </row>
    <row r="42" spans="1:10" s="33" customFormat="1" ht="46.5">
      <c r="A42" s="37">
        <v>2600</v>
      </c>
      <c r="B42" s="35" t="s">
        <v>24</v>
      </c>
      <c r="C42" s="35" t="s">
        <v>2</v>
      </c>
      <c r="D42" s="35" t="s">
        <v>2</v>
      </c>
      <c r="E42" s="167" t="s">
        <v>112</v>
      </c>
      <c r="F42" s="155">
        <f>G42+H42</f>
        <v>745403.5</v>
      </c>
      <c r="G42" s="155">
        <f>G44+G46+G52</f>
        <v>8000</v>
      </c>
      <c r="H42" s="163">
        <f>H44+H46+H52</f>
        <v>737403.5</v>
      </c>
      <c r="J42" s="199"/>
    </row>
    <row r="43" spans="1:11" s="33" customFormat="1" ht="17.25">
      <c r="A43" s="34"/>
      <c r="B43" s="35"/>
      <c r="C43" s="35"/>
      <c r="D43" s="35"/>
      <c r="E43" s="110" t="s">
        <v>78</v>
      </c>
      <c r="F43" s="155"/>
      <c r="G43" s="155"/>
      <c r="H43" s="163"/>
      <c r="K43" s="199"/>
    </row>
    <row r="44" spans="1:8" s="33" customFormat="1" ht="17.25">
      <c r="A44" s="34">
        <v>2610</v>
      </c>
      <c r="B44" s="35" t="s">
        <v>24</v>
      </c>
      <c r="C44" s="35" t="s">
        <v>3</v>
      </c>
      <c r="D44" s="35" t="s">
        <v>2</v>
      </c>
      <c r="E44" s="111" t="s">
        <v>149</v>
      </c>
      <c r="F44" s="155">
        <f>G44+H44</f>
        <v>128896.9</v>
      </c>
      <c r="G44" s="155">
        <f>G45</f>
        <v>1000</v>
      </c>
      <c r="H44" s="163">
        <f>H45</f>
        <v>127896.9</v>
      </c>
    </row>
    <row r="45" spans="1:8" s="33" customFormat="1" ht="17.25">
      <c r="A45" s="34">
        <v>2611</v>
      </c>
      <c r="B45" s="36" t="s">
        <v>24</v>
      </c>
      <c r="C45" s="36" t="s">
        <v>3</v>
      </c>
      <c r="D45" s="36" t="s">
        <v>3</v>
      </c>
      <c r="E45" s="110" t="s">
        <v>113</v>
      </c>
      <c r="F45" s="155">
        <f>G45+H45</f>
        <v>128896.9</v>
      </c>
      <c r="G45" s="155">
        <v>1000</v>
      </c>
      <c r="H45" s="163">
        <v>127896.9</v>
      </c>
    </row>
    <row r="46" spans="1:8" s="33" customFormat="1" ht="17.25">
      <c r="A46" s="34">
        <v>2630</v>
      </c>
      <c r="B46" s="36" t="s">
        <v>24</v>
      </c>
      <c r="C46" s="36" t="s">
        <v>95</v>
      </c>
      <c r="D46" s="36" t="s">
        <v>2</v>
      </c>
      <c r="E46" s="169" t="s">
        <v>171</v>
      </c>
      <c r="F46" s="155">
        <f>F48</f>
        <v>457370.4</v>
      </c>
      <c r="G46" s="155">
        <f>G48</f>
        <v>2000</v>
      </c>
      <c r="H46" s="163">
        <f>H48</f>
        <v>455370.4</v>
      </c>
    </row>
    <row r="47" spans="1:8" s="33" customFormat="1" ht="17.25">
      <c r="A47" s="34"/>
      <c r="B47" s="36"/>
      <c r="C47" s="36"/>
      <c r="D47" s="36"/>
      <c r="E47" s="168" t="s">
        <v>172</v>
      </c>
      <c r="F47" s="155"/>
      <c r="G47" s="155"/>
      <c r="H47" s="163"/>
    </row>
    <row r="48" spans="1:12" s="33" customFormat="1" ht="17.25">
      <c r="A48" s="96">
        <v>2631</v>
      </c>
      <c r="B48" s="35" t="s">
        <v>24</v>
      </c>
      <c r="C48" s="35" t="s">
        <v>95</v>
      </c>
      <c r="D48" s="35" t="s">
        <v>3</v>
      </c>
      <c r="E48" s="169" t="s">
        <v>171</v>
      </c>
      <c r="F48" s="155">
        <f>G48+H48</f>
        <v>457370.4</v>
      </c>
      <c r="G48" s="155">
        <v>2000</v>
      </c>
      <c r="H48" s="163">
        <v>455370.4</v>
      </c>
      <c r="K48" s="199"/>
      <c r="L48" s="199"/>
    </row>
    <row r="49" spans="1:8" s="33" customFormat="1" ht="17.25" hidden="1">
      <c r="A49" s="34">
        <v>2640</v>
      </c>
      <c r="B49" s="35" t="s">
        <v>24</v>
      </c>
      <c r="C49" s="35" t="s">
        <v>73</v>
      </c>
      <c r="D49" s="35" t="s">
        <v>2</v>
      </c>
      <c r="E49" s="111" t="s">
        <v>85</v>
      </c>
      <c r="F49" s="155">
        <f>H49</f>
        <v>0</v>
      </c>
      <c r="G49" s="155"/>
      <c r="H49" s="163">
        <f>H51</f>
        <v>0</v>
      </c>
    </row>
    <row r="50" spans="1:8" s="33" customFormat="1" ht="17.25" hidden="1">
      <c r="A50" s="34"/>
      <c r="B50" s="35"/>
      <c r="C50" s="35"/>
      <c r="D50" s="35"/>
      <c r="E50" s="110" t="s">
        <v>79</v>
      </c>
      <c r="F50" s="155"/>
      <c r="G50" s="155"/>
      <c r="H50" s="163"/>
    </row>
    <row r="51" spans="1:8" s="33" customFormat="1" ht="17.25" hidden="1">
      <c r="A51" s="34">
        <v>2641</v>
      </c>
      <c r="B51" s="36" t="s">
        <v>24</v>
      </c>
      <c r="C51" s="36" t="s">
        <v>73</v>
      </c>
      <c r="D51" s="36" t="s">
        <v>3</v>
      </c>
      <c r="E51" s="110" t="s">
        <v>173</v>
      </c>
      <c r="F51" s="155">
        <f>H51</f>
        <v>0</v>
      </c>
      <c r="G51" s="155"/>
      <c r="H51" s="163">
        <v>0</v>
      </c>
    </row>
    <row r="52" spans="1:8" s="33" customFormat="1" ht="17.25">
      <c r="A52" s="282">
        <v>2640</v>
      </c>
      <c r="B52" s="293" t="s">
        <v>24</v>
      </c>
      <c r="C52" s="293" t="s">
        <v>73</v>
      </c>
      <c r="D52" s="293" t="s">
        <v>2</v>
      </c>
      <c r="E52" s="331" t="s">
        <v>85</v>
      </c>
      <c r="F52" s="155">
        <f>F54</f>
        <v>159136.2</v>
      </c>
      <c r="G52" s="155">
        <f>G54</f>
        <v>5000</v>
      </c>
      <c r="H52" s="163">
        <f>H54</f>
        <v>154136.2</v>
      </c>
    </row>
    <row r="53" spans="1:8" s="33" customFormat="1" ht="17.25">
      <c r="A53" s="282"/>
      <c r="B53" s="293"/>
      <c r="C53" s="293"/>
      <c r="D53" s="293"/>
      <c r="E53" s="295" t="s">
        <v>79</v>
      </c>
      <c r="F53" s="155"/>
      <c r="G53" s="155"/>
      <c r="H53" s="163"/>
    </row>
    <row r="54" spans="1:8" s="33" customFormat="1" ht="17.25">
      <c r="A54" s="282">
        <v>2641</v>
      </c>
      <c r="B54" s="283" t="s">
        <v>24</v>
      </c>
      <c r="C54" s="283" t="s">
        <v>73</v>
      </c>
      <c r="D54" s="283" t="s">
        <v>3</v>
      </c>
      <c r="E54" s="295" t="s">
        <v>173</v>
      </c>
      <c r="F54" s="155">
        <f>G54+H54</f>
        <v>159136.2</v>
      </c>
      <c r="G54" s="155">
        <v>5000</v>
      </c>
      <c r="H54" s="163">
        <v>154136.2</v>
      </c>
    </row>
    <row r="55" spans="1:8" s="33" customFormat="1" ht="30.75" customHeight="1">
      <c r="A55" s="37">
        <v>2800</v>
      </c>
      <c r="B55" s="35" t="s">
        <v>25</v>
      </c>
      <c r="C55" s="35" t="s">
        <v>2</v>
      </c>
      <c r="D55" s="35" t="s">
        <v>2</v>
      </c>
      <c r="E55" s="112" t="s">
        <v>45</v>
      </c>
      <c r="F55" s="155">
        <f>G55+H55</f>
        <v>666001</v>
      </c>
      <c r="G55" s="155">
        <f>G57+G60</f>
        <v>20600</v>
      </c>
      <c r="H55" s="163">
        <f>H57+H60</f>
        <v>645401</v>
      </c>
    </row>
    <row r="56" spans="1:8" s="33" customFormat="1" ht="17.25">
      <c r="A56" s="34"/>
      <c r="B56" s="35"/>
      <c r="C56" s="35"/>
      <c r="D56" s="35"/>
      <c r="E56" s="110" t="s">
        <v>78</v>
      </c>
      <c r="F56" s="155"/>
      <c r="G56" s="155"/>
      <c r="H56" s="163"/>
    </row>
    <row r="57" spans="1:8" s="33" customFormat="1" ht="17.25">
      <c r="A57" s="34">
        <v>2810</v>
      </c>
      <c r="B57" s="36" t="s">
        <v>25</v>
      </c>
      <c r="C57" s="36" t="s">
        <v>3</v>
      </c>
      <c r="D57" s="36" t="s">
        <v>2</v>
      </c>
      <c r="E57" s="111" t="s">
        <v>202</v>
      </c>
      <c r="F57" s="155">
        <f>G57+H57</f>
        <v>301342.2</v>
      </c>
      <c r="G57" s="155">
        <f>G59</f>
        <v>1400</v>
      </c>
      <c r="H57" s="163">
        <f>H59</f>
        <v>299942.2</v>
      </c>
    </row>
    <row r="58" spans="1:8" s="33" customFormat="1" ht="17.25">
      <c r="A58" s="34"/>
      <c r="B58" s="35"/>
      <c r="C58" s="35"/>
      <c r="D58" s="35"/>
      <c r="E58" s="110" t="s">
        <v>79</v>
      </c>
      <c r="F58" s="155"/>
      <c r="G58" s="155"/>
      <c r="H58" s="163"/>
    </row>
    <row r="59" spans="1:12" s="33" customFormat="1" ht="17.25">
      <c r="A59" s="34">
        <v>2811</v>
      </c>
      <c r="B59" s="36" t="s">
        <v>25</v>
      </c>
      <c r="C59" s="36" t="s">
        <v>3</v>
      </c>
      <c r="D59" s="36" t="s">
        <v>3</v>
      </c>
      <c r="E59" s="110" t="s">
        <v>202</v>
      </c>
      <c r="F59" s="155">
        <v>294955.8</v>
      </c>
      <c r="G59" s="155">
        <v>1400</v>
      </c>
      <c r="H59" s="163">
        <v>299942.2</v>
      </c>
      <c r="L59" s="199"/>
    </row>
    <row r="60" spans="1:12" s="33" customFormat="1" ht="17.25">
      <c r="A60" s="34">
        <v>2820</v>
      </c>
      <c r="B60" s="35" t="s">
        <v>25</v>
      </c>
      <c r="C60" s="35" t="s">
        <v>4</v>
      </c>
      <c r="D60" s="35" t="s">
        <v>2</v>
      </c>
      <c r="E60" s="111" t="s">
        <v>148</v>
      </c>
      <c r="F60" s="155">
        <f>F61+F62+F63+F64</f>
        <v>364658.8</v>
      </c>
      <c r="G60" s="155">
        <f>G61+G62+G63+G64</f>
        <v>19200</v>
      </c>
      <c r="H60" s="163">
        <f>H61+H63+H64</f>
        <v>345458.8</v>
      </c>
      <c r="L60" s="199"/>
    </row>
    <row r="61" spans="1:8" s="33" customFormat="1" ht="17.25">
      <c r="A61" s="34">
        <v>2821</v>
      </c>
      <c r="B61" s="36" t="s">
        <v>25</v>
      </c>
      <c r="C61" s="36" t="s">
        <v>4</v>
      </c>
      <c r="D61" s="36" t="s">
        <v>3</v>
      </c>
      <c r="E61" s="110" t="s">
        <v>87</v>
      </c>
      <c r="F61" s="155">
        <f>G61+H61</f>
        <v>253533.8</v>
      </c>
      <c r="G61" s="155">
        <v>7700</v>
      </c>
      <c r="H61" s="163">
        <v>245833.8</v>
      </c>
    </row>
    <row r="62" spans="1:8" s="33" customFormat="1" ht="17.25">
      <c r="A62" s="34">
        <v>2822</v>
      </c>
      <c r="B62" s="36" t="s">
        <v>25</v>
      </c>
      <c r="C62" s="36" t="s">
        <v>4</v>
      </c>
      <c r="D62" s="36" t="s">
        <v>4</v>
      </c>
      <c r="E62" s="110" t="s">
        <v>169</v>
      </c>
      <c r="F62" s="155">
        <f>G62+H62</f>
        <v>1500</v>
      </c>
      <c r="G62" s="155">
        <v>1500</v>
      </c>
      <c r="H62" s="163">
        <v>0</v>
      </c>
    </row>
    <row r="63" spans="1:10" s="33" customFormat="1" ht="17.25">
      <c r="A63" s="34">
        <v>2823</v>
      </c>
      <c r="B63" s="36" t="s">
        <v>25</v>
      </c>
      <c r="C63" s="36" t="s">
        <v>4</v>
      </c>
      <c r="D63" s="36" t="s">
        <v>95</v>
      </c>
      <c r="E63" s="110" t="s">
        <v>114</v>
      </c>
      <c r="F63" s="155">
        <f>G63+H63</f>
        <v>10089</v>
      </c>
      <c r="G63" s="155">
        <v>9000</v>
      </c>
      <c r="H63" s="163">
        <v>1089</v>
      </c>
      <c r="J63" s="199"/>
    </row>
    <row r="64" spans="1:13" s="33" customFormat="1" ht="17.25">
      <c r="A64" s="34">
        <v>2824</v>
      </c>
      <c r="B64" s="36" t="s">
        <v>25</v>
      </c>
      <c r="C64" s="36" t="s">
        <v>4</v>
      </c>
      <c r="D64" s="36" t="s">
        <v>73</v>
      </c>
      <c r="E64" s="110" t="s">
        <v>201</v>
      </c>
      <c r="F64" s="155">
        <f>H64+G64</f>
        <v>99536</v>
      </c>
      <c r="G64" s="155">
        <v>1000</v>
      </c>
      <c r="H64" s="163">
        <v>98536</v>
      </c>
      <c r="M64" s="199"/>
    </row>
    <row r="65" spans="1:8" s="33" customFormat="1" ht="17.25">
      <c r="A65" s="37">
        <v>2900</v>
      </c>
      <c r="B65" s="35" t="s">
        <v>26</v>
      </c>
      <c r="C65" s="35" t="s">
        <v>2</v>
      </c>
      <c r="D65" s="35" t="s">
        <v>2</v>
      </c>
      <c r="E65" s="167" t="s">
        <v>115</v>
      </c>
      <c r="F65" s="155">
        <f>G65+H65</f>
        <v>1700391.2999999998</v>
      </c>
      <c r="G65" s="155">
        <f>G67+G70</f>
        <v>40669.4</v>
      </c>
      <c r="H65" s="163">
        <f>H67+H72</f>
        <v>1659721.9</v>
      </c>
    </row>
    <row r="66" spans="1:11" s="33" customFormat="1" ht="17.25">
      <c r="A66" s="34"/>
      <c r="B66" s="35"/>
      <c r="C66" s="35"/>
      <c r="D66" s="35"/>
      <c r="E66" s="110" t="s">
        <v>78</v>
      </c>
      <c r="F66" s="155"/>
      <c r="G66" s="155"/>
      <c r="H66" s="163"/>
      <c r="K66" s="199"/>
    </row>
    <row r="67" spans="1:14" s="33" customFormat="1" ht="27">
      <c r="A67" s="34">
        <v>2910</v>
      </c>
      <c r="B67" s="35" t="s">
        <v>26</v>
      </c>
      <c r="C67" s="35" t="s">
        <v>3</v>
      </c>
      <c r="D67" s="35" t="s">
        <v>2</v>
      </c>
      <c r="E67" s="111" t="s">
        <v>116</v>
      </c>
      <c r="F67" s="155">
        <f>G67+H67</f>
        <v>1632134.2999999998</v>
      </c>
      <c r="G67" s="155">
        <f>G69</f>
        <v>26669.4</v>
      </c>
      <c r="H67" s="163">
        <f>H69</f>
        <v>1605464.9</v>
      </c>
      <c r="K67" s="199"/>
      <c r="L67" s="199"/>
      <c r="N67" s="199"/>
    </row>
    <row r="68" spans="1:8" s="33" customFormat="1" ht="17.25">
      <c r="A68" s="34"/>
      <c r="B68" s="35"/>
      <c r="C68" s="35"/>
      <c r="D68" s="35"/>
      <c r="E68" s="110" t="s">
        <v>79</v>
      </c>
      <c r="F68" s="155"/>
      <c r="G68" s="155"/>
      <c r="H68" s="163"/>
    </row>
    <row r="69" spans="1:14" s="33" customFormat="1" ht="17.25">
      <c r="A69" s="34">
        <v>2911</v>
      </c>
      <c r="B69" s="36" t="s">
        <v>26</v>
      </c>
      <c r="C69" s="36" t="s">
        <v>3</v>
      </c>
      <c r="D69" s="36" t="s">
        <v>3</v>
      </c>
      <c r="E69" s="110" t="s">
        <v>88</v>
      </c>
      <c r="F69" s="155">
        <f>G69+H69</f>
        <v>1632134.2999999998</v>
      </c>
      <c r="G69" s="155">
        <v>26669.4</v>
      </c>
      <c r="H69" s="163">
        <v>1605464.9</v>
      </c>
      <c r="M69" s="199"/>
      <c r="N69" s="199"/>
    </row>
    <row r="70" spans="1:8" s="33" customFormat="1" ht="17.25">
      <c r="A70" s="34">
        <v>2950</v>
      </c>
      <c r="B70" s="35" t="s">
        <v>26</v>
      </c>
      <c r="C70" s="35" t="s">
        <v>74</v>
      </c>
      <c r="D70" s="35" t="s">
        <v>2</v>
      </c>
      <c r="E70" s="111" t="s">
        <v>117</v>
      </c>
      <c r="F70" s="155">
        <f>G70+H70</f>
        <v>68257</v>
      </c>
      <c r="G70" s="155">
        <f>G72</f>
        <v>14000</v>
      </c>
      <c r="H70" s="163">
        <f>H72</f>
        <v>54257</v>
      </c>
    </row>
    <row r="71" spans="1:13" s="33" customFormat="1" ht="17.25">
      <c r="A71" s="34"/>
      <c r="B71" s="35"/>
      <c r="C71" s="35"/>
      <c r="D71" s="35"/>
      <c r="E71" s="110" t="s">
        <v>79</v>
      </c>
      <c r="F71" s="155"/>
      <c r="G71" s="155"/>
      <c r="H71" s="163"/>
      <c r="K71" s="199"/>
      <c r="M71" s="199"/>
    </row>
    <row r="72" spans="1:10" s="33" customFormat="1" ht="17.25">
      <c r="A72" s="34">
        <v>2951</v>
      </c>
      <c r="B72" s="36" t="s">
        <v>26</v>
      </c>
      <c r="C72" s="36" t="s">
        <v>74</v>
      </c>
      <c r="D72" s="36" t="s">
        <v>3</v>
      </c>
      <c r="E72" s="110" t="s">
        <v>118</v>
      </c>
      <c r="F72" s="155">
        <f>G72+H72</f>
        <v>68257</v>
      </c>
      <c r="G72" s="155">
        <v>14000</v>
      </c>
      <c r="H72" s="163">
        <v>54257</v>
      </c>
      <c r="J72" s="199"/>
    </row>
    <row r="73" spans="1:10" s="33" customFormat="1" ht="33">
      <c r="A73" s="292">
        <v>3100</v>
      </c>
      <c r="B73" s="293" t="s">
        <v>246</v>
      </c>
      <c r="C73" s="293" t="s">
        <v>2</v>
      </c>
      <c r="D73" s="293" t="s">
        <v>2</v>
      </c>
      <c r="E73" s="294" t="s">
        <v>247</v>
      </c>
      <c r="F73" s="155">
        <f>F75</f>
        <v>-155200</v>
      </c>
      <c r="G73" s="155">
        <v>0</v>
      </c>
      <c r="H73" s="163"/>
      <c r="J73" s="199"/>
    </row>
    <row r="74" spans="1:10" s="33" customFormat="1" ht="17.25">
      <c r="A74" s="282"/>
      <c r="B74" s="293"/>
      <c r="C74" s="293"/>
      <c r="D74" s="293"/>
      <c r="E74" s="295" t="s">
        <v>78</v>
      </c>
      <c r="F74" s="155"/>
      <c r="G74" s="155"/>
      <c r="H74" s="163"/>
      <c r="J74" s="199"/>
    </row>
    <row r="75" spans="1:10" s="33" customFormat="1" ht="27">
      <c r="A75" s="282">
        <v>3110</v>
      </c>
      <c r="B75" s="296" t="s">
        <v>246</v>
      </c>
      <c r="C75" s="296" t="s">
        <v>3</v>
      </c>
      <c r="D75" s="296" t="s">
        <v>2</v>
      </c>
      <c r="E75" s="297" t="s">
        <v>248</v>
      </c>
      <c r="F75" s="155">
        <f>F77</f>
        <v>-155200</v>
      </c>
      <c r="G75" s="155">
        <v>0</v>
      </c>
      <c r="H75" s="163"/>
      <c r="J75" s="199"/>
    </row>
    <row r="76" spans="1:10" s="33" customFormat="1" ht="17.25">
      <c r="A76" s="282"/>
      <c r="B76" s="293"/>
      <c r="C76" s="293"/>
      <c r="D76" s="293"/>
      <c r="E76" s="295" t="s">
        <v>79</v>
      </c>
      <c r="F76" s="155"/>
      <c r="G76" s="155"/>
      <c r="H76" s="163"/>
      <c r="J76" s="199"/>
    </row>
    <row r="77" spans="1:10" s="33" customFormat="1" ht="18" thickBot="1">
      <c r="A77" s="298">
        <v>3112</v>
      </c>
      <c r="B77" s="299" t="s">
        <v>246</v>
      </c>
      <c r="C77" s="299" t="s">
        <v>3</v>
      </c>
      <c r="D77" s="299" t="s">
        <v>4</v>
      </c>
      <c r="E77" s="300" t="s">
        <v>249</v>
      </c>
      <c r="F77" s="329">
        <v>-155200</v>
      </c>
      <c r="G77" s="329">
        <v>0</v>
      </c>
      <c r="H77" s="357"/>
      <c r="J77" s="199"/>
    </row>
    <row r="78" spans="1:10" s="33" customFormat="1" ht="17.25">
      <c r="A78" s="265"/>
      <c r="B78" s="266"/>
      <c r="C78" s="266"/>
      <c r="D78" s="266"/>
      <c r="E78" s="267"/>
      <c r="F78" s="217"/>
      <c r="G78" s="217"/>
      <c r="H78" s="220"/>
      <c r="J78" s="199"/>
    </row>
    <row r="79" spans="1:11" s="33" customFormat="1" ht="17.25">
      <c r="A79" s="265"/>
      <c r="B79" s="266"/>
      <c r="C79" s="367" t="s">
        <v>165</v>
      </c>
      <c r="D79" s="367"/>
      <c r="E79" s="367"/>
      <c r="F79" s="367"/>
      <c r="G79" s="367"/>
      <c r="H79" s="367"/>
      <c r="I79" s="367"/>
      <c r="J79" s="367"/>
      <c r="K79" s="367"/>
    </row>
    <row r="80" spans="1:10" s="33" customFormat="1" ht="24.75" customHeight="1">
      <c r="A80" s="265"/>
      <c r="B80" s="266"/>
      <c r="C80" s="266"/>
      <c r="D80" s="266"/>
      <c r="E80" s="267"/>
      <c r="F80" s="217"/>
      <c r="G80" s="217"/>
      <c r="H80" s="220"/>
      <c r="J80" s="199"/>
    </row>
    <row r="81" s="81" customFormat="1" ht="18" customHeight="1"/>
    <row r="82" spans="2:5" ht="17.25">
      <c r="B82" s="41"/>
      <c r="C82" s="38"/>
      <c r="D82" s="39"/>
      <c r="E82" s="24"/>
    </row>
    <row r="83" spans="2:4" ht="17.25">
      <c r="B83" s="41"/>
      <c r="C83" s="42"/>
      <c r="D83" s="43"/>
    </row>
  </sheetData>
  <sheetProtection/>
  <mergeCells count="13">
    <mergeCell ref="C79:K79"/>
    <mergeCell ref="F1:H1"/>
    <mergeCell ref="G7:H7"/>
    <mergeCell ref="E3:H3"/>
    <mergeCell ref="A5:H5"/>
    <mergeCell ref="A7:A8"/>
    <mergeCell ref="B7:B8"/>
    <mergeCell ref="C7:C8"/>
    <mergeCell ref="D7:D8"/>
    <mergeCell ref="F6:H6"/>
    <mergeCell ref="E7:E8"/>
    <mergeCell ref="F7:F8"/>
    <mergeCell ref="E2:H2"/>
  </mergeCells>
  <printOptions/>
  <pageMargins left="0.24" right="0.19" top="0.28" bottom="0.4" header="0.17" footer="0.17"/>
  <pageSetup firstPageNumber="9" useFirstPageNumber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6"/>
  <sheetViews>
    <sheetView workbookViewId="0" topLeftCell="A1">
      <selection activeCell="H65" sqref="H65:J72"/>
    </sheetView>
  </sheetViews>
  <sheetFormatPr defaultColWidth="9.140625" defaultRowHeight="12.75"/>
  <cols>
    <col min="1" max="1" width="5.8515625" style="0" customWidth="1"/>
    <col min="2" max="2" width="49.57421875" style="0" customWidth="1"/>
    <col min="3" max="3" width="5.8515625" style="18" customWidth="1"/>
    <col min="4" max="4" width="15.28125" style="0" customWidth="1"/>
    <col min="5" max="5" width="12.28125" style="0" customWidth="1"/>
    <col min="6" max="6" width="12.00390625" style="0" customWidth="1"/>
    <col min="8" max="8" width="11.140625" style="0" customWidth="1"/>
    <col min="9" max="9" width="12.140625" style="0" customWidth="1"/>
    <col min="10" max="10" width="11.8515625" style="0" customWidth="1"/>
    <col min="11" max="11" width="10.00390625" style="0" bestFit="1" customWidth="1"/>
    <col min="12" max="12" width="10.140625" style="0" bestFit="1" customWidth="1"/>
  </cols>
  <sheetData>
    <row r="1" spans="4:6" ht="14.25">
      <c r="D1" s="381" t="s">
        <v>100</v>
      </c>
      <c r="E1" s="381"/>
      <c r="F1" s="381"/>
    </row>
    <row r="2" spans="3:6" ht="14.25">
      <c r="C2" s="390" t="s">
        <v>222</v>
      </c>
      <c r="D2" s="390"/>
      <c r="E2" s="390"/>
      <c r="F2" s="390"/>
    </row>
    <row r="3" spans="3:6" ht="14.25">
      <c r="C3" s="362" t="s">
        <v>263</v>
      </c>
      <c r="D3" s="362"/>
      <c r="E3" s="362"/>
      <c r="F3" s="362"/>
    </row>
    <row r="4" spans="4:6" ht="12.75">
      <c r="D4" s="387"/>
      <c r="E4" s="387"/>
      <c r="F4" s="387"/>
    </row>
    <row r="5" spans="1:8" s="47" customFormat="1" ht="37.5" customHeight="1">
      <c r="A5" s="391" t="s">
        <v>259</v>
      </c>
      <c r="B5" s="391"/>
      <c r="C5" s="391"/>
      <c r="D5" s="391"/>
      <c r="E5" s="391"/>
      <c r="F5" s="391"/>
      <c r="G5" s="391"/>
      <c r="H5" s="391"/>
    </row>
    <row r="6" spans="3:6" s="47" customFormat="1" ht="14.25" thickBot="1">
      <c r="C6" s="48"/>
      <c r="E6" s="386" t="s">
        <v>237</v>
      </c>
      <c r="F6" s="386"/>
    </row>
    <row r="7" spans="1:6" s="47" customFormat="1" ht="67.5" customHeight="1">
      <c r="A7" s="382" t="s">
        <v>66</v>
      </c>
      <c r="B7" s="146" t="s">
        <v>56</v>
      </c>
      <c r="C7" s="146"/>
      <c r="D7" s="388" t="s">
        <v>58</v>
      </c>
      <c r="E7" s="365" t="s">
        <v>103</v>
      </c>
      <c r="F7" s="366"/>
    </row>
    <row r="8" spans="1:13" s="47" customFormat="1" ht="33" customHeight="1">
      <c r="A8" s="383"/>
      <c r="B8" s="142" t="s">
        <v>57</v>
      </c>
      <c r="C8" s="66" t="s">
        <v>94</v>
      </c>
      <c r="D8" s="389"/>
      <c r="E8" s="104" t="s">
        <v>59</v>
      </c>
      <c r="F8" s="102" t="s">
        <v>60</v>
      </c>
      <c r="H8" s="200"/>
      <c r="I8" s="200"/>
      <c r="J8" s="200"/>
      <c r="M8" s="218"/>
    </row>
    <row r="9" spans="1:6" s="47" customFormat="1" ht="13.5">
      <c r="A9" s="137">
        <v>1</v>
      </c>
      <c r="B9" s="123">
        <v>2</v>
      </c>
      <c r="C9" s="123">
        <v>3</v>
      </c>
      <c r="D9" s="123">
        <v>4</v>
      </c>
      <c r="E9" s="123">
        <v>5</v>
      </c>
      <c r="F9" s="138">
        <v>6</v>
      </c>
    </row>
    <row r="10" spans="1:13" s="47" customFormat="1" ht="30">
      <c r="A10" s="68">
        <v>4000</v>
      </c>
      <c r="B10" s="143" t="s">
        <v>96</v>
      </c>
      <c r="C10" s="56"/>
      <c r="D10" s="155">
        <f>E10+F10-D58</f>
        <v>7182883</v>
      </c>
      <c r="E10" s="155">
        <f>E12</f>
        <v>97223</v>
      </c>
      <c r="F10" s="163">
        <f>F59</f>
        <v>7240860</v>
      </c>
      <c r="H10" s="217"/>
      <c r="I10" s="217"/>
      <c r="J10" s="217"/>
      <c r="K10" s="218"/>
      <c r="L10" s="218"/>
      <c r="M10" s="218"/>
    </row>
    <row r="11" spans="1:10" s="47" customFormat="1" ht="13.5">
      <c r="A11" s="68"/>
      <c r="B11" s="55" t="s">
        <v>61</v>
      </c>
      <c r="C11" s="56"/>
      <c r="D11" s="103"/>
      <c r="E11" s="103"/>
      <c r="F11" s="141"/>
      <c r="H11" s="200"/>
      <c r="I11" s="200"/>
      <c r="J11" s="200"/>
    </row>
    <row r="12" spans="1:10" s="47" customFormat="1" ht="42.75" customHeight="1">
      <c r="A12" s="68">
        <v>4050</v>
      </c>
      <c r="B12" s="144" t="s">
        <v>97</v>
      </c>
      <c r="C12" s="145" t="s">
        <v>53</v>
      </c>
      <c r="D12" s="155">
        <f>E12</f>
        <v>97223</v>
      </c>
      <c r="E12" s="155">
        <f>E14+E32+E46</f>
        <v>97223</v>
      </c>
      <c r="F12" s="141"/>
      <c r="H12" s="200"/>
      <c r="I12" s="200"/>
      <c r="J12" s="200"/>
    </row>
    <row r="13" spans="1:6" s="47" customFormat="1" ht="13.5">
      <c r="A13" s="69"/>
      <c r="B13" s="55" t="s">
        <v>61</v>
      </c>
      <c r="C13" s="56"/>
      <c r="D13" s="103"/>
      <c r="E13" s="103"/>
      <c r="F13" s="141"/>
    </row>
    <row r="14" spans="1:10" s="47" customFormat="1" ht="41.25">
      <c r="A14" s="68">
        <v>4200</v>
      </c>
      <c r="B14" s="182" t="s">
        <v>133</v>
      </c>
      <c r="C14" s="58" t="s">
        <v>53</v>
      </c>
      <c r="D14" s="192">
        <f>E14</f>
        <v>31953.6</v>
      </c>
      <c r="E14" s="192">
        <f>E16+E21+E25+E28</f>
        <v>31953.6</v>
      </c>
      <c r="F14" s="141"/>
      <c r="H14" s="200"/>
      <c r="I14" s="200"/>
      <c r="J14" s="200"/>
    </row>
    <row r="15" spans="1:6" s="47" customFormat="1" ht="13.5">
      <c r="A15" s="69"/>
      <c r="B15" s="55" t="s">
        <v>61</v>
      </c>
      <c r="C15" s="56"/>
      <c r="D15" s="103"/>
      <c r="E15" s="103"/>
      <c r="F15" s="141"/>
    </row>
    <row r="16" spans="1:10" s="47" customFormat="1" ht="39">
      <c r="A16" s="68">
        <v>4210</v>
      </c>
      <c r="B16" s="183" t="s">
        <v>134</v>
      </c>
      <c r="C16" s="58" t="s">
        <v>53</v>
      </c>
      <c r="D16" s="192">
        <f>E16</f>
        <v>7166</v>
      </c>
      <c r="E16" s="192">
        <f>E18+E19+E20</f>
        <v>7166</v>
      </c>
      <c r="F16" s="141"/>
      <c r="H16" s="200"/>
      <c r="I16" s="200"/>
      <c r="J16" s="200"/>
    </row>
    <row r="17" spans="1:6" s="47" customFormat="1" ht="13.5">
      <c r="A17" s="68"/>
      <c r="B17" s="55" t="s">
        <v>79</v>
      </c>
      <c r="C17" s="58"/>
      <c r="D17" s="193"/>
      <c r="E17" s="193"/>
      <c r="F17" s="141"/>
    </row>
    <row r="18" spans="1:6" s="47" customFormat="1" ht="14.25">
      <c r="A18" s="186">
        <v>4212</v>
      </c>
      <c r="B18" s="183" t="s">
        <v>189</v>
      </c>
      <c r="C18" s="60" t="s">
        <v>190</v>
      </c>
      <c r="D18" s="192">
        <f>E18</f>
        <v>6500</v>
      </c>
      <c r="E18" s="192">
        <v>6500</v>
      </c>
      <c r="F18" s="141"/>
    </row>
    <row r="19" spans="1:6" s="47" customFormat="1" ht="14.25">
      <c r="A19" s="186">
        <v>4213</v>
      </c>
      <c r="B19" s="181" t="s">
        <v>203</v>
      </c>
      <c r="C19" s="60" t="s">
        <v>204</v>
      </c>
      <c r="D19" s="192">
        <f>E19</f>
        <v>200</v>
      </c>
      <c r="E19" s="192">
        <v>200</v>
      </c>
      <c r="F19" s="141"/>
    </row>
    <row r="20" spans="1:6" s="47" customFormat="1" ht="14.25">
      <c r="A20" s="186">
        <v>4214</v>
      </c>
      <c r="B20" s="181" t="s">
        <v>205</v>
      </c>
      <c r="C20" s="60" t="s">
        <v>206</v>
      </c>
      <c r="D20" s="192">
        <f>E20</f>
        <v>466</v>
      </c>
      <c r="E20" s="192">
        <v>466</v>
      </c>
      <c r="F20" s="141"/>
    </row>
    <row r="21" spans="1:6" s="47" customFormat="1" ht="27">
      <c r="A21" s="186">
        <v>4230</v>
      </c>
      <c r="B21" s="183" t="s">
        <v>207</v>
      </c>
      <c r="C21" s="59" t="s">
        <v>53</v>
      </c>
      <c r="D21" s="192">
        <f>E21</f>
        <v>3545.6</v>
      </c>
      <c r="E21" s="192">
        <f>E23+E24</f>
        <v>3545.6</v>
      </c>
      <c r="F21" s="141"/>
    </row>
    <row r="22" spans="1:6" s="47" customFormat="1" ht="18" customHeight="1">
      <c r="A22" s="186"/>
      <c r="B22" s="209" t="s">
        <v>79</v>
      </c>
      <c r="C22" s="59"/>
      <c r="D22" s="192"/>
      <c r="E22" s="192"/>
      <c r="F22" s="141"/>
    </row>
    <row r="23" spans="1:6" s="47" customFormat="1" ht="18" customHeight="1">
      <c r="A23" s="186">
        <v>4232</v>
      </c>
      <c r="B23" s="247" t="s">
        <v>212</v>
      </c>
      <c r="C23" s="59" t="s">
        <v>211</v>
      </c>
      <c r="D23" s="192">
        <f>E23</f>
        <v>2500</v>
      </c>
      <c r="E23" s="192">
        <v>2500</v>
      </c>
      <c r="F23" s="141"/>
    </row>
    <row r="24" spans="1:6" s="47" customFormat="1" ht="19.5" customHeight="1">
      <c r="A24" s="186">
        <v>4238</v>
      </c>
      <c r="B24" s="181" t="s">
        <v>187</v>
      </c>
      <c r="C24" s="60" t="s">
        <v>188</v>
      </c>
      <c r="D24" s="192">
        <f>E24</f>
        <v>1045.6</v>
      </c>
      <c r="E24" s="192">
        <v>1045.6</v>
      </c>
      <c r="F24" s="141"/>
    </row>
    <row r="25" spans="1:6" s="47" customFormat="1" ht="27" customHeight="1">
      <c r="A25" s="186">
        <v>4240</v>
      </c>
      <c r="B25" s="345" t="s">
        <v>273</v>
      </c>
      <c r="C25" s="59" t="s">
        <v>53</v>
      </c>
      <c r="D25" s="192">
        <f>E25</f>
        <v>7000</v>
      </c>
      <c r="E25" s="192">
        <f>E27</f>
        <v>7000</v>
      </c>
      <c r="F25" s="141"/>
    </row>
    <row r="26" spans="1:6" s="47" customFormat="1" ht="19.5" customHeight="1">
      <c r="A26" s="186"/>
      <c r="B26" s="209" t="s">
        <v>79</v>
      </c>
      <c r="C26" s="59"/>
      <c r="D26" s="192"/>
      <c r="E26" s="192"/>
      <c r="F26" s="141"/>
    </row>
    <row r="27" spans="1:6" s="47" customFormat="1" ht="19.5" customHeight="1">
      <c r="A27" s="186">
        <v>4241</v>
      </c>
      <c r="B27" s="346" t="s">
        <v>274</v>
      </c>
      <c r="C27" s="334" t="s">
        <v>275</v>
      </c>
      <c r="D27" s="192">
        <f>E27</f>
        <v>7000</v>
      </c>
      <c r="E27" s="192">
        <v>7000</v>
      </c>
      <c r="F27" s="141"/>
    </row>
    <row r="28" spans="1:6" s="47" customFormat="1" ht="29.25" customHeight="1">
      <c r="A28" s="186">
        <v>4250</v>
      </c>
      <c r="B28" s="183" t="s">
        <v>216</v>
      </c>
      <c r="C28" s="59" t="s">
        <v>53</v>
      </c>
      <c r="D28" s="192">
        <f>E28</f>
        <v>14242</v>
      </c>
      <c r="E28" s="192">
        <f>E30+E31</f>
        <v>14242</v>
      </c>
      <c r="F28" s="141"/>
    </row>
    <row r="29" spans="1:6" s="47" customFormat="1" ht="19.5" customHeight="1">
      <c r="A29" s="186"/>
      <c r="B29" s="209" t="s">
        <v>79</v>
      </c>
      <c r="C29" s="59"/>
      <c r="D29" s="192"/>
      <c r="E29" s="192"/>
      <c r="F29" s="141"/>
    </row>
    <row r="30" spans="1:8" s="47" customFormat="1" ht="31.5" customHeight="1">
      <c r="A30" s="186">
        <v>4251</v>
      </c>
      <c r="B30" s="264" t="s">
        <v>217</v>
      </c>
      <c r="C30" s="60" t="s">
        <v>218</v>
      </c>
      <c r="D30" s="192">
        <f>E30</f>
        <v>12242</v>
      </c>
      <c r="E30" s="192">
        <v>12242</v>
      </c>
      <c r="F30" s="141"/>
      <c r="H30" s="200"/>
    </row>
    <row r="31" spans="1:6" s="47" customFormat="1" ht="31.5" customHeight="1">
      <c r="A31" s="186">
        <v>4252</v>
      </c>
      <c r="B31" s="264" t="s">
        <v>229</v>
      </c>
      <c r="C31" s="60" t="s">
        <v>230</v>
      </c>
      <c r="D31" s="192">
        <f>E31</f>
        <v>2000</v>
      </c>
      <c r="E31" s="192">
        <v>2000</v>
      </c>
      <c r="F31" s="141"/>
    </row>
    <row r="32" spans="1:6" s="47" customFormat="1" ht="17.25" customHeight="1">
      <c r="A32" s="70">
        <v>4400</v>
      </c>
      <c r="B32" s="64" t="s">
        <v>93</v>
      </c>
      <c r="C32" s="66" t="s">
        <v>53</v>
      </c>
      <c r="D32" s="192">
        <f>E32</f>
        <v>21742.4</v>
      </c>
      <c r="E32" s="192">
        <f>E34</f>
        <v>21742.4</v>
      </c>
      <c r="F32" s="141"/>
    </row>
    <row r="33" spans="1:6" s="47" customFormat="1" ht="13.5">
      <c r="A33" s="69"/>
      <c r="B33" s="55" t="s">
        <v>61</v>
      </c>
      <c r="C33" s="56"/>
      <c r="D33" s="193"/>
      <c r="E33" s="193"/>
      <c r="F33" s="141"/>
    </row>
    <row r="34" spans="1:6" s="47" customFormat="1" ht="27">
      <c r="A34" s="68">
        <v>4410</v>
      </c>
      <c r="B34" s="62" t="s">
        <v>0</v>
      </c>
      <c r="C34" s="58" t="s">
        <v>53</v>
      </c>
      <c r="D34" s="192">
        <f>E34</f>
        <v>21742.4</v>
      </c>
      <c r="E34" s="192">
        <f>E36</f>
        <v>21742.4</v>
      </c>
      <c r="F34" s="141"/>
    </row>
    <row r="35" spans="1:6" s="47" customFormat="1" ht="14.25">
      <c r="A35" s="68"/>
      <c r="B35" s="55" t="s">
        <v>79</v>
      </c>
      <c r="C35" s="58"/>
      <c r="D35" s="192"/>
      <c r="E35" s="192"/>
      <c r="F35" s="141"/>
    </row>
    <row r="36" spans="1:6" s="47" customFormat="1" ht="27">
      <c r="A36" s="68">
        <v>4411</v>
      </c>
      <c r="B36" s="184" t="s">
        <v>98</v>
      </c>
      <c r="C36" s="60" t="s">
        <v>52</v>
      </c>
      <c r="D36" s="192">
        <f>E36</f>
        <v>21742.4</v>
      </c>
      <c r="E36" s="192">
        <v>21742.4</v>
      </c>
      <c r="F36" s="141"/>
    </row>
    <row r="37" spans="1:6" s="47" customFormat="1" ht="28.5" hidden="1">
      <c r="A37" s="186">
        <v>4600</v>
      </c>
      <c r="B37" s="216" t="s">
        <v>174</v>
      </c>
      <c r="C37" s="59" t="s">
        <v>53</v>
      </c>
      <c r="D37" s="192">
        <f>E37</f>
        <v>0</v>
      </c>
      <c r="E37" s="192">
        <f>E39</f>
        <v>0</v>
      </c>
      <c r="F37" s="141"/>
    </row>
    <row r="38" spans="1:6" s="47" customFormat="1" ht="13.5" hidden="1">
      <c r="A38" s="186"/>
      <c r="B38" s="209" t="s">
        <v>61</v>
      </c>
      <c r="C38" s="56"/>
      <c r="D38" s="193"/>
      <c r="E38" s="193"/>
      <c r="F38" s="141"/>
    </row>
    <row r="39" spans="1:8" s="47" customFormat="1" ht="40.5" hidden="1">
      <c r="A39" s="186">
        <v>4630</v>
      </c>
      <c r="B39" s="62" t="s">
        <v>175</v>
      </c>
      <c r="C39" s="59" t="s">
        <v>53</v>
      </c>
      <c r="D39" s="193">
        <f>E39</f>
        <v>0</v>
      </c>
      <c r="E39" s="193">
        <f>E41</f>
        <v>0</v>
      </c>
      <c r="F39" s="141"/>
      <c r="H39" s="200"/>
    </row>
    <row r="40" spans="1:10" s="47" customFormat="1" ht="13.5" hidden="1">
      <c r="A40" s="186"/>
      <c r="B40" s="209" t="s">
        <v>79</v>
      </c>
      <c r="C40" s="59"/>
      <c r="D40" s="193"/>
      <c r="E40" s="193"/>
      <c r="F40" s="141"/>
      <c r="J40" s="200"/>
    </row>
    <row r="41" spans="1:6" s="47" customFormat="1" ht="15" customHeight="1" hidden="1">
      <c r="A41" s="186">
        <v>4634</v>
      </c>
      <c r="B41" s="184" t="s">
        <v>176</v>
      </c>
      <c r="C41" s="60" t="s">
        <v>177</v>
      </c>
      <c r="D41" s="193">
        <f>E41</f>
        <v>0</v>
      </c>
      <c r="E41" s="193">
        <v>0</v>
      </c>
      <c r="F41" s="141"/>
    </row>
    <row r="42" spans="1:6" s="47" customFormat="1" ht="14.25" hidden="1">
      <c r="A42" s="68">
        <v>4770</v>
      </c>
      <c r="B42" s="62" t="s">
        <v>151</v>
      </c>
      <c r="C42" s="58" t="s">
        <v>53</v>
      </c>
      <c r="D42" s="192">
        <f>D44</f>
        <v>0</v>
      </c>
      <c r="E42" s="192">
        <f>E44</f>
        <v>0</v>
      </c>
      <c r="F42" s="141"/>
    </row>
    <row r="43" spans="1:6" s="47" customFormat="1" ht="13.5" hidden="1">
      <c r="A43" s="68"/>
      <c r="B43" s="55" t="s">
        <v>79</v>
      </c>
      <c r="C43" s="58"/>
      <c r="D43" s="193"/>
      <c r="E43" s="193"/>
      <c r="F43" s="141"/>
    </row>
    <row r="44" spans="1:6" s="47" customFormat="1" ht="13.5" hidden="1">
      <c r="A44" s="68">
        <v>4771</v>
      </c>
      <c r="B44" s="184" t="s">
        <v>152</v>
      </c>
      <c r="C44" s="60" t="s">
        <v>153</v>
      </c>
      <c r="D44" s="193">
        <v>0</v>
      </c>
      <c r="E44" s="193">
        <v>0</v>
      </c>
      <c r="F44" s="141"/>
    </row>
    <row r="45" spans="1:6" s="47" customFormat="1" ht="40.5" hidden="1">
      <c r="A45" s="68"/>
      <c r="B45" s="184" t="s">
        <v>156</v>
      </c>
      <c r="C45" s="60"/>
      <c r="D45" s="193">
        <f>E45</f>
        <v>0</v>
      </c>
      <c r="E45" s="193">
        <v>0</v>
      </c>
      <c r="F45" s="141"/>
    </row>
    <row r="46" spans="1:6" s="47" customFormat="1" ht="27">
      <c r="A46" s="186">
        <v>4500</v>
      </c>
      <c r="B46" s="256" t="s">
        <v>232</v>
      </c>
      <c r="C46" s="60"/>
      <c r="D46" s="192">
        <f>E46</f>
        <v>43527</v>
      </c>
      <c r="E46" s="192">
        <f>E47+E50</f>
        <v>43527</v>
      </c>
      <c r="F46" s="141"/>
    </row>
    <row r="47" spans="1:6" s="47" customFormat="1" ht="28.5">
      <c r="A47" s="186">
        <v>4530</v>
      </c>
      <c r="B47" s="272" t="s">
        <v>233</v>
      </c>
      <c r="C47" s="60" t="s">
        <v>53</v>
      </c>
      <c r="D47" s="192">
        <f>E47</f>
        <v>19177</v>
      </c>
      <c r="E47" s="192">
        <f>E49</f>
        <v>19177</v>
      </c>
      <c r="F47" s="141"/>
    </row>
    <row r="48" spans="1:6" s="47" customFormat="1" ht="14.25">
      <c r="A48" s="186"/>
      <c r="B48" s="272" t="s">
        <v>79</v>
      </c>
      <c r="C48" s="60"/>
      <c r="D48" s="192"/>
      <c r="E48" s="192"/>
      <c r="F48" s="141"/>
    </row>
    <row r="49" spans="1:6" s="47" customFormat="1" ht="42.75">
      <c r="A49" s="186">
        <v>4531</v>
      </c>
      <c r="B49" s="312" t="s">
        <v>253</v>
      </c>
      <c r="C49" s="334" t="s">
        <v>266</v>
      </c>
      <c r="D49" s="192">
        <f>E49</f>
        <v>19177</v>
      </c>
      <c r="E49" s="192">
        <v>19177</v>
      </c>
      <c r="F49" s="141"/>
    </row>
    <row r="50" spans="1:6" s="47" customFormat="1" ht="27">
      <c r="A50" s="186">
        <v>4540</v>
      </c>
      <c r="B50" s="310" t="s">
        <v>267</v>
      </c>
      <c r="C50" s="334"/>
      <c r="D50" s="192">
        <f>E50</f>
        <v>24350</v>
      </c>
      <c r="E50" s="192">
        <f>E51+E52</f>
        <v>24350</v>
      </c>
      <c r="F50" s="141"/>
    </row>
    <row r="51" spans="1:6" s="47" customFormat="1" ht="27">
      <c r="A51" s="186">
        <v>4541</v>
      </c>
      <c r="B51" s="335" t="s">
        <v>268</v>
      </c>
      <c r="C51" s="334" t="s">
        <v>269</v>
      </c>
      <c r="D51" s="192">
        <f>E51</f>
        <v>22950</v>
      </c>
      <c r="E51" s="192">
        <v>22950</v>
      </c>
      <c r="F51" s="141"/>
    </row>
    <row r="52" spans="1:6" s="47" customFormat="1" ht="14.25">
      <c r="A52" s="186">
        <v>4543</v>
      </c>
      <c r="B52" s="336" t="s">
        <v>265</v>
      </c>
      <c r="C52" s="334" t="s">
        <v>270</v>
      </c>
      <c r="D52" s="192">
        <f>E52</f>
        <v>1400</v>
      </c>
      <c r="E52" s="192">
        <v>1400</v>
      </c>
      <c r="F52" s="141"/>
    </row>
    <row r="53" spans="1:6" s="47" customFormat="1" ht="39.75">
      <c r="A53" s="292">
        <v>4700</v>
      </c>
      <c r="B53" s="337" t="s">
        <v>271</v>
      </c>
      <c r="C53" s="58" t="s">
        <v>53</v>
      </c>
      <c r="D53" s="192">
        <f>D55</f>
        <v>-155200</v>
      </c>
      <c r="E53" s="192"/>
      <c r="F53" s="141"/>
    </row>
    <row r="54" spans="1:6" s="47" customFormat="1" ht="14.25">
      <c r="A54" s="69"/>
      <c r="B54" s="55" t="s">
        <v>61</v>
      </c>
      <c r="C54" s="56"/>
      <c r="D54" s="192"/>
      <c r="E54" s="192"/>
      <c r="F54" s="141"/>
    </row>
    <row r="55" spans="1:6" s="47" customFormat="1" ht="14.25">
      <c r="A55" s="68">
        <v>4770</v>
      </c>
      <c r="B55" s="338" t="s">
        <v>151</v>
      </c>
      <c r="C55" s="58" t="s">
        <v>53</v>
      </c>
      <c r="D55" s="192">
        <f>D57</f>
        <v>-155200</v>
      </c>
      <c r="E55" s="192"/>
      <c r="F55" s="141"/>
    </row>
    <row r="56" spans="1:6" s="47" customFormat="1" ht="14.25">
      <c r="A56" s="68"/>
      <c r="B56" s="55" t="s">
        <v>79</v>
      </c>
      <c r="C56" s="58"/>
      <c r="D56" s="192"/>
      <c r="E56" s="192"/>
      <c r="F56" s="141"/>
    </row>
    <row r="57" spans="1:6" s="47" customFormat="1" ht="14.25">
      <c r="A57" s="68">
        <v>4771</v>
      </c>
      <c r="B57" s="335" t="s">
        <v>152</v>
      </c>
      <c r="C57" s="334" t="s">
        <v>153</v>
      </c>
      <c r="D57" s="192">
        <v>-155200</v>
      </c>
      <c r="E57" s="192"/>
      <c r="F57" s="141"/>
    </row>
    <row r="58" spans="1:6" s="47" customFormat="1" ht="40.5">
      <c r="A58" s="68"/>
      <c r="B58" s="335" t="s">
        <v>156</v>
      </c>
      <c r="C58" s="334"/>
      <c r="D58" s="192">
        <f>E58</f>
        <v>155200</v>
      </c>
      <c r="E58" s="192">
        <v>155200</v>
      </c>
      <c r="F58" s="141"/>
    </row>
    <row r="59" spans="1:11" s="47" customFormat="1" ht="48">
      <c r="A59" s="68">
        <v>5000</v>
      </c>
      <c r="B59" s="185" t="s">
        <v>135</v>
      </c>
      <c r="C59" s="59" t="s">
        <v>53</v>
      </c>
      <c r="D59" s="192">
        <f>F59</f>
        <v>7240860</v>
      </c>
      <c r="E59" s="192"/>
      <c r="F59" s="195">
        <f>F61</f>
        <v>7240860</v>
      </c>
      <c r="K59" s="218"/>
    </row>
    <row r="60" spans="1:6" s="47" customFormat="1" ht="13.5">
      <c r="A60" s="69"/>
      <c r="B60" s="55" t="s">
        <v>61</v>
      </c>
      <c r="C60" s="56"/>
      <c r="D60" s="193"/>
      <c r="E60" s="193"/>
      <c r="F60" s="194"/>
    </row>
    <row r="61" spans="1:6" s="47" customFormat="1" ht="27">
      <c r="A61" s="68">
        <v>5100</v>
      </c>
      <c r="B61" s="64" t="s">
        <v>136</v>
      </c>
      <c r="C61" s="59" t="s">
        <v>53</v>
      </c>
      <c r="D61" s="192">
        <f>F61</f>
        <v>7240860</v>
      </c>
      <c r="E61" s="192"/>
      <c r="F61" s="195">
        <f>F63+F72+F76</f>
        <v>7240860</v>
      </c>
    </row>
    <row r="62" spans="1:6" s="47" customFormat="1" ht="13.5">
      <c r="A62" s="69"/>
      <c r="B62" s="55" t="s">
        <v>61</v>
      </c>
      <c r="C62" s="56"/>
      <c r="D62" s="193"/>
      <c r="E62" s="193"/>
      <c r="F62" s="194"/>
    </row>
    <row r="63" spans="1:9" s="47" customFormat="1" ht="27">
      <c r="A63" s="68">
        <v>5110</v>
      </c>
      <c r="B63" s="62" t="s">
        <v>137</v>
      </c>
      <c r="C63" s="59" t="s">
        <v>53</v>
      </c>
      <c r="D63" s="192">
        <f>F63</f>
        <v>7192531</v>
      </c>
      <c r="E63" s="192"/>
      <c r="F63" s="195">
        <f>F65+F66</f>
        <v>7192531</v>
      </c>
      <c r="I63" s="200"/>
    </row>
    <row r="64" spans="1:6" s="47" customFormat="1" ht="14.25">
      <c r="A64" s="68"/>
      <c r="B64" s="55" t="s">
        <v>79</v>
      </c>
      <c r="C64" s="58"/>
      <c r="D64" s="192"/>
      <c r="E64" s="192"/>
      <c r="F64" s="195"/>
    </row>
    <row r="65" spans="1:11" s="47" customFormat="1" ht="18.75" customHeight="1">
      <c r="A65" s="68">
        <v>5112</v>
      </c>
      <c r="B65" s="178" t="s">
        <v>162</v>
      </c>
      <c r="C65" s="59" t="s">
        <v>163</v>
      </c>
      <c r="D65" s="192">
        <f>F65</f>
        <v>2342806.1</v>
      </c>
      <c r="E65" s="192"/>
      <c r="F65" s="195">
        <v>2342806.1</v>
      </c>
      <c r="I65" s="200"/>
      <c r="K65" s="200"/>
    </row>
    <row r="66" spans="1:13" s="47" customFormat="1" ht="18" customHeight="1">
      <c r="A66" s="68">
        <v>5113</v>
      </c>
      <c r="B66" s="179" t="s">
        <v>1</v>
      </c>
      <c r="C66" s="187" t="s">
        <v>138</v>
      </c>
      <c r="D66" s="192">
        <f aca="true" t="shared" si="0" ref="D66:D76">F66</f>
        <v>4849724.899999999</v>
      </c>
      <c r="E66" s="192"/>
      <c r="F66" s="195">
        <v>4849724.899999999</v>
      </c>
      <c r="H66" s="200"/>
      <c r="I66" s="200"/>
      <c r="J66" s="200"/>
      <c r="K66" s="200"/>
      <c r="M66" s="200"/>
    </row>
    <row r="67" spans="1:9" s="47" customFormat="1" ht="14.25" hidden="1">
      <c r="A67" s="186">
        <v>5120</v>
      </c>
      <c r="B67" s="175" t="s">
        <v>159</v>
      </c>
      <c r="C67" s="187"/>
      <c r="D67" s="192">
        <f t="shared" si="0"/>
        <v>0</v>
      </c>
      <c r="E67" s="192"/>
      <c r="F67" s="195">
        <f>F68+F69+F71</f>
        <v>0</v>
      </c>
      <c r="G67" s="52"/>
      <c r="I67" s="200"/>
    </row>
    <row r="68" spans="1:6" s="47" customFormat="1" ht="13.5" hidden="1">
      <c r="A68" s="68">
        <v>5121</v>
      </c>
      <c r="B68" s="179" t="s">
        <v>157</v>
      </c>
      <c r="C68" s="187" t="s">
        <v>158</v>
      </c>
      <c r="D68" s="193">
        <f t="shared" si="0"/>
        <v>0</v>
      </c>
      <c r="E68" s="193"/>
      <c r="F68" s="194">
        <v>0</v>
      </c>
    </row>
    <row r="69" spans="1:6" s="47" customFormat="1" ht="13.5" hidden="1">
      <c r="A69" s="68">
        <v>5122</v>
      </c>
      <c r="B69" s="173" t="s">
        <v>50</v>
      </c>
      <c r="C69" s="187" t="s">
        <v>142</v>
      </c>
      <c r="D69" s="193">
        <v>0</v>
      </c>
      <c r="E69" s="193"/>
      <c r="F69" s="194">
        <v>0</v>
      </c>
    </row>
    <row r="70" spans="1:6" s="47" customFormat="1" ht="13.5" hidden="1">
      <c r="A70" s="68">
        <v>5129</v>
      </c>
      <c r="B70" s="173" t="s">
        <v>154</v>
      </c>
      <c r="C70" s="187" t="s">
        <v>155</v>
      </c>
      <c r="D70" s="193">
        <f t="shared" si="0"/>
        <v>0</v>
      </c>
      <c r="E70" s="193"/>
      <c r="F70" s="194">
        <v>0</v>
      </c>
    </row>
    <row r="71" spans="1:6" s="47" customFormat="1" ht="13.5" hidden="1">
      <c r="A71" s="68">
        <v>5123</v>
      </c>
      <c r="B71" s="179" t="s">
        <v>178</v>
      </c>
      <c r="C71" s="187" t="s">
        <v>155</v>
      </c>
      <c r="D71" s="193">
        <f>F71</f>
        <v>0</v>
      </c>
      <c r="E71" s="193"/>
      <c r="F71" s="194">
        <v>0</v>
      </c>
    </row>
    <row r="72" spans="1:10" s="47" customFormat="1" ht="27">
      <c r="A72" s="186">
        <v>5120</v>
      </c>
      <c r="B72" s="62" t="s">
        <v>223</v>
      </c>
      <c r="C72" s="59" t="s">
        <v>53</v>
      </c>
      <c r="D72" s="192">
        <f>F72</f>
        <v>18500</v>
      </c>
      <c r="E72" s="192"/>
      <c r="F72" s="195">
        <f>F74+F75</f>
        <v>18500</v>
      </c>
      <c r="J72" s="200"/>
    </row>
    <row r="73" spans="1:6" s="47" customFormat="1" ht="14.25">
      <c r="A73" s="186"/>
      <c r="B73" s="255" t="s">
        <v>79</v>
      </c>
      <c r="C73" s="59"/>
      <c r="D73" s="192"/>
      <c r="E73" s="192"/>
      <c r="F73" s="195"/>
    </row>
    <row r="74" spans="1:6" s="47" customFormat="1" ht="14.25">
      <c r="A74" s="186"/>
      <c r="B74" s="179" t="s">
        <v>224</v>
      </c>
      <c r="C74" s="59" t="s">
        <v>142</v>
      </c>
      <c r="D74" s="192">
        <f>F74</f>
        <v>17500</v>
      </c>
      <c r="E74" s="192"/>
      <c r="F74" s="195">
        <v>17500</v>
      </c>
    </row>
    <row r="75" spans="1:6" s="47" customFormat="1" ht="14.25">
      <c r="A75" s="358">
        <v>5123</v>
      </c>
      <c r="B75" s="359" t="s">
        <v>178</v>
      </c>
      <c r="C75" s="360" t="s">
        <v>155</v>
      </c>
      <c r="D75" s="192">
        <f>F75</f>
        <v>1000</v>
      </c>
      <c r="E75" s="192"/>
      <c r="F75" s="195">
        <v>1000</v>
      </c>
    </row>
    <row r="76" spans="1:6" s="47" customFormat="1" ht="27">
      <c r="A76" s="68">
        <v>5130</v>
      </c>
      <c r="B76" s="62" t="s">
        <v>139</v>
      </c>
      <c r="C76" s="59" t="s">
        <v>53</v>
      </c>
      <c r="D76" s="192">
        <f t="shared" si="0"/>
        <v>29829</v>
      </c>
      <c r="E76" s="192"/>
      <c r="F76" s="195">
        <f>F78</f>
        <v>29829</v>
      </c>
    </row>
    <row r="77" spans="1:6" s="47" customFormat="1" ht="13.5">
      <c r="A77" s="68"/>
      <c r="B77" s="55" t="s">
        <v>79</v>
      </c>
      <c r="C77" s="59"/>
      <c r="D77" s="193"/>
      <c r="E77" s="193"/>
      <c r="F77" s="194"/>
    </row>
    <row r="78" spans="1:8" s="47" customFormat="1" ht="18" customHeight="1" thickBot="1">
      <c r="A78" s="205">
        <v>5134</v>
      </c>
      <c r="B78" s="206" t="s">
        <v>140</v>
      </c>
      <c r="C78" s="207" t="s">
        <v>141</v>
      </c>
      <c r="D78" s="238">
        <f>F78</f>
        <v>29829</v>
      </c>
      <c r="E78" s="238"/>
      <c r="F78" s="239">
        <v>29829</v>
      </c>
      <c r="H78" s="200"/>
    </row>
    <row r="79" spans="1:8" s="47" customFormat="1" ht="18" customHeight="1">
      <c r="A79" s="268"/>
      <c r="B79" s="274"/>
      <c r="C79" s="275"/>
      <c r="D79" s="276"/>
      <c r="E79" s="276"/>
      <c r="F79" s="276"/>
      <c r="H79" s="200"/>
    </row>
    <row r="80" spans="1:8" s="47" customFormat="1" ht="18" customHeight="1">
      <c r="A80" s="268"/>
      <c r="B80" s="392" t="s">
        <v>236</v>
      </c>
      <c r="C80" s="392"/>
      <c r="D80" s="392"/>
      <c r="E80" s="392"/>
      <c r="F80" s="392"/>
      <c r="H80" s="200"/>
    </row>
    <row r="81" spans="1:9" s="81" customFormat="1" ht="24" customHeight="1">
      <c r="A81" s="367" t="s">
        <v>235</v>
      </c>
      <c r="B81" s="367"/>
      <c r="C81" s="367"/>
      <c r="D81" s="367"/>
      <c r="E81" s="367"/>
      <c r="F81" s="367"/>
      <c r="G81" s="367"/>
      <c r="I81" s="228"/>
    </row>
    <row r="82" spans="3:9" s="12" customFormat="1" ht="12.75">
      <c r="C82" s="19"/>
      <c r="I82" s="229"/>
    </row>
    <row r="83" s="12" customFormat="1" ht="12.75">
      <c r="C83" s="19"/>
    </row>
    <row r="84" s="12" customFormat="1" ht="12.75">
      <c r="C84" s="19"/>
    </row>
    <row r="85" s="12" customFormat="1" ht="12.75">
      <c r="C85" s="19"/>
    </row>
    <row r="86" s="12" customFormat="1" ht="12.75">
      <c r="C86" s="19"/>
    </row>
    <row r="87" s="12" customFormat="1" ht="12.75">
      <c r="C87" s="19"/>
    </row>
    <row r="88" s="12" customFormat="1" ht="12.75">
      <c r="C88" s="19"/>
    </row>
    <row r="89" s="12" customFormat="1" ht="12.75">
      <c r="C89" s="19"/>
    </row>
    <row r="90" s="12" customFormat="1" ht="12.75">
      <c r="C90" s="19"/>
    </row>
    <row r="91" s="12" customFormat="1" ht="12.75">
      <c r="C91" s="19"/>
    </row>
    <row r="92" s="12" customFormat="1" ht="12.75">
      <c r="C92" s="19"/>
    </row>
    <row r="93" s="12" customFormat="1" ht="12.75">
      <c r="C93" s="19"/>
    </row>
    <row r="94" s="12" customFormat="1" ht="12.75">
      <c r="C94" s="19"/>
    </row>
    <row r="95" s="12" customFormat="1" ht="12.75">
      <c r="C95" s="19"/>
    </row>
    <row r="96" s="12" customFormat="1" ht="12.75">
      <c r="C96" s="19"/>
    </row>
    <row r="97" s="12" customFormat="1" ht="12.75">
      <c r="C97" s="19"/>
    </row>
    <row r="98" s="12" customFormat="1" ht="12.75">
      <c r="C98" s="19"/>
    </row>
    <row r="99" s="12" customFormat="1" ht="12.75">
      <c r="C99" s="19"/>
    </row>
    <row r="100" s="12" customFormat="1" ht="12.75">
      <c r="C100" s="19"/>
    </row>
    <row r="101" s="12" customFormat="1" ht="12.75">
      <c r="C101" s="19"/>
    </row>
    <row r="102" s="12" customFormat="1" ht="12.75">
      <c r="C102" s="19"/>
    </row>
    <row r="103" s="12" customFormat="1" ht="12.75">
      <c r="C103" s="19"/>
    </row>
    <row r="104" s="12" customFormat="1" ht="12.75">
      <c r="C104" s="19"/>
    </row>
    <row r="105" s="12" customFormat="1" ht="12.75">
      <c r="C105" s="19"/>
    </row>
    <row r="106" s="12" customFormat="1" ht="12.75">
      <c r="C106" s="19"/>
    </row>
    <row r="107" s="12" customFormat="1" ht="12.75">
      <c r="C107" s="19"/>
    </row>
    <row r="108" s="12" customFormat="1" ht="12.75">
      <c r="C108" s="19"/>
    </row>
    <row r="109" s="12" customFormat="1" ht="12.75">
      <c r="C109" s="19"/>
    </row>
    <row r="110" s="12" customFormat="1" ht="12.75">
      <c r="C110" s="19"/>
    </row>
    <row r="111" s="12" customFormat="1" ht="12.75">
      <c r="C111" s="19"/>
    </row>
    <row r="112" s="12" customFormat="1" ht="12.75">
      <c r="C112" s="19"/>
    </row>
    <row r="113" s="12" customFormat="1" ht="12.75">
      <c r="C113" s="19"/>
    </row>
    <row r="114" s="12" customFormat="1" ht="12.75">
      <c r="C114" s="19"/>
    </row>
    <row r="115" s="12" customFormat="1" ht="12.75">
      <c r="C115" s="19"/>
    </row>
    <row r="116" s="12" customFormat="1" ht="12.75">
      <c r="C116" s="19"/>
    </row>
    <row r="117" s="12" customFormat="1" ht="12.75">
      <c r="C117" s="19"/>
    </row>
    <row r="118" s="12" customFormat="1" ht="12.75">
      <c r="C118" s="19"/>
    </row>
    <row r="119" s="12" customFormat="1" ht="12.75">
      <c r="C119" s="19"/>
    </row>
    <row r="120" s="12" customFormat="1" ht="12.75">
      <c r="C120" s="19"/>
    </row>
    <row r="121" s="12" customFormat="1" ht="12.75">
      <c r="C121" s="19"/>
    </row>
    <row r="122" s="12" customFormat="1" ht="12.75">
      <c r="C122" s="19"/>
    </row>
    <row r="123" s="12" customFormat="1" ht="12.75">
      <c r="C123" s="19"/>
    </row>
    <row r="124" s="12" customFormat="1" ht="12.75">
      <c r="C124" s="19"/>
    </row>
    <row r="125" s="12" customFormat="1" ht="12.75">
      <c r="C125" s="19"/>
    </row>
    <row r="126" s="12" customFormat="1" ht="12.75">
      <c r="C126" s="19"/>
    </row>
    <row r="127" s="12" customFormat="1" ht="12.75">
      <c r="C127" s="19"/>
    </row>
    <row r="128" s="12" customFormat="1" ht="12.75">
      <c r="C128" s="19"/>
    </row>
    <row r="129" s="12" customFormat="1" ht="12.75">
      <c r="C129" s="19"/>
    </row>
    <row r="130" s="12" customFormat="1" ht="12.75">
      <c r="C130" s="19"/>
    </row>
    <row r="131" s="12" customFormat="1" ht="12.75">
      <c r="C131" s="19"/>
    </row>
    <row r="132" s="12" customFormat="1" ht="12.75">
      <c r="C132" s="19"/>
    </row>
    <row r="133" s="12" customFormat="1" ht="12.75">
      <c r="C133" s="19"/>
    </row>
    <row r="134" s="12" customFormat="1" ht="12.75">
      <c r="C134" s="19"/>
    </row>
    <row r="135" s="12" customFormat="1" ht="12.75">
      <c r="C135" s="19"/>
    </row>
    <row r="136" s="12" customFormat="1" ht="12.75">
      <c r="C136" s="19"/>
    </row>
    <row r="137" s="12" customFormat="1" ht="12.75">
      <c r="C137" s="19"/>
    </row>
    <row r="138" s="12" customFormat="1" ht="12.75">
      <c r="C138" s="19"/>
    </row>
    <row r="139" s="12" customFormat="1" ht="12.75">
      <c r="C139" s="19"/>
    </row>
    <row r="140" s="12" customFormat="1" ht="12.75">
      <c r="C140" s="19"/>
    </row>
    <row r="141" s="12" customFormat="1" ht="12.75">
      <c r="C141" s="19"/>
    </row>
    <row r="142" s="12" customFormat="1" ht="12.75">
      <c r="C142" s="19"/>
    </row>
    <row r="143" s="12" customFormat="1" ht="12.75">
      <c r="C143" s="19"/>
    </row>
    <row r="144" s="12" customFormat="1" ht="12.75">
      <c r="C144" s="19"/>
    </row>
    <row r="145" s="12" customFormat="1" ht="12.75">
      <c r="C145" s="19"/>
    </row>
    <row r="146" s="12" customFormat="1" ht="12.75">
      <c r="C146" s="19"/>
    </row>
    <row r="147" s="12" customFormat="1" ht="12.75">
      <c r="C147" s="19"/>
    </row>
    <row r="148" s="12" customFormat="1" ht="12.75">
      <c r="C148" s="19"/>
    </row>
    <row r="149" s="12" customFormat="1" ht="12.75">
      <c r="C149" s="19"/>
    </row>
    <row r="150" s="12" customFormat="1" ht="12.75">
      <c r="C150" s="19"/>
    </row>
    <row r="151" s="12" customFormat="1" ht="12.75">
      <c r="C151" s="19"/>
    </row>
    <row r="152" s="12" customFormat="1" ht="12.75">
      <c r="C152" s="19"/>
    </row>
    <row r="153" s="12" customFormat="1" ht="12.75">
      <c r="C153" s="19"/>
    </row>
    <row r="154" s="12" customFormat="1" ht="12.75">
      <c r="C154" s="19"/>
    </row>
    <row r="155" s="12" customFormat="1" ht="12.75">
      <c r="C155" s="19"/>
    </row>
    <row r="156" s="12" customFormat="1" ht="12.75">
      <c r="C156" s="19"/>
    </row>
    <row r="157" s="12" customFormat="1" ht="12.75">
      <c r="C157" s="19"/>
    </row>
    <row r="158" s="12" customFormat="1" ht="12.75">
      <c r="C158" s="19"/>
    </row>
    <row r="159" s="12" customFormat="1" ht="12.75">
      <c r="C159" s="19"/>
    </row>
    <row r="160" s="12" customFormat="1" ht="12.75">
      <c r="C160" s="19"/>
    </row>
    <row r="161" s="12" customFormat="1" ht="12.75">
      <c r="C161" s="19"/>
    </row>
    <row r="162" s="12" customFormat="1" ht="12.75">
      <c r="C162" s="19"/>
    </row>
    <row r="163" s="12" customFormat="1" ht="12.75">
      <c r="C163" s="19"/>
    </row>
    <row r="164" s="12" customFormat="1" ht="12.75">
      <c r="C164" s="19"/>
    </row>
    <row r="165" s="12" customFormat="1" ht="12.75">
      <c r="C165" s="19"/>
    </row>
    <row r="166" s="12" customFormat="1" ht="12.75">
      <c r="C166" s="19"/>
    </row>
    <row r="167" s="12" customFormat="1" ht="12.75">
      <c r="C167" s="19"/>
    </row>
    <row r="168" s="12" customFormat="1" ht="12.75">
      <c r="C168" s="19"/>
    </row>
    <row r="169" s="12" customFormat="1" ht="12.75">
      <c r="C169" s="19"/>
    </row>
    <row r="170" s="12" customFormat="1" ht="12.75">
      <c r="C170" s="19"/>
    </row>
    <row r="171" s="12" customFormat="1" ht="12.75">
      <c r="C171" s="19"/>
    </row>
    <row r="172" s="12" customFormat="1" ht="12.75">
      <c r="C172" s="19"/>
    </row>
    <row r="173" s="12" customFormat="1" ht="12.75">
      <c r="C173" s="19"/>
    </row>
    <row r="174" s="12" customFormat="1" ht="12.75">
      <c r="C174" s="19"/>
    </row>
    <row r="175" s="12" customFormat="1" ht="12.75">
      <c r="C175" s="19"/>
    </row>
    <row r="176" s="12" customFormat="1" ht="12.75">
      <c r="C176" s="19"/>
    </row>
    <row r="177" s="12" customFormat="1" ht="12.75">
      <c r="C177" s="19"/>
    </row>
    <row r="178" s="12" customFormat="1" ht="12.75">
      <c r="C178" s="19"/>
    </row>
    <row r="179" s="12" customFormat="1" ht="12.75">
      <c r="C179" s="19"/>
    </row>
    <row r="180" s="12" customFormat="1" ht="12.75">
      <c r="C180" s="19"/>
    </row>
    <row r="181" s="12" customFormat="1" ht="12.75">
      <c r="C181" s="19"/>
    </row>
    <row r="182" s="12" customFormat="1" ht="12.75">
      <c r="C182" s="19"/>
    </row>
    <row r="183" s="12" customFormat="1" ht="12.75">
      <c r="C183" s="19"/>
    </row>
    <row r="184" s="12" customFormat="1" ht="12.75">
      <c r="C184" s="19"/>
    </row>
    <row r="185" s="12" customFormat="1" ht="12.75">
      <c r="C185" s="19"/>
    </row>
    <row r="186" s="12" customFormat="1" ht="12.75">
      <c r="C186" s="19"/>
    </row>
    <row r="187" s="12" customFormat="1" ht="12.75">
      <c r="C187" s="19"/>
    </row>
    <row r="188" s="12" customFormat="1" ht="12.75">
      <c r="C188" s="19"/>
    </row>
    <row r="189" s="12" customFormat="1" ht="12.75">
      <c r="C189" s="19"/>
    </row>
    <row r="190" s="12" customFormat="1" ht="12.75">
      <c r="C190" s="19"/>
    </row>
    <row r="191" s="12" customFormat="1" ht="12.75">
      <c r="C191" s="19"/>
    </row>
    <row r="192" s="12" customFormat="1" ht="12.75">
      <c r="C192" s="19"/>
    </row>
    <row r="193" s="12" customFormat="1" ht="12.75">
      <c r="C193" s="19"/>
    </row>
    <row r="194" s="12" customFormat="1" ht="12.75">
      <c r="C194" s="19"/>
    </row>
    <row r="195" s="12" customFormat="1" ht="12.75">
      <c r="C195" s="19"/>
    </row>
    <row r="196" s="12" customFormat="1" ht="12.75">
      <c r="C196" s="19"/>
    </row>
    <row r="197" s="12" customFormat="1" ht="12.75">
      <c r="C197" s="19"/>
    </row>
    <row r="198" s="12" customFormat="1" ht="12.75">
      <c r="C198" s="19"/>
    </row>
    <row r="199" s="12" customFormat="1" ht="12.75">
      <c r="C199" s="19"/>
    </row>
    <row r="200" s="12" customFormat="1" ht="12.75">
      <c r="C200" s="19"/>
    </row>
    <row r="201" s="12" customFormat="1" ht="12.75">
      <c r="C201" s="19"/>
    </row>
    <row r="202" s="12" customFormat="1" ht="12.75">
      <c r="C202" s="19"/>
    </row>
    <row r="203" s="12" customFormat="1" ht="12.75">
      <c r="C203" s="19"/>
    </row>
    <row r="204" s="12" customFormat="1" ht="12.75">
      <c r="C204" s="19"/>
    </row>
    <row r="205" s="12" customFormat="1" ht="12.75">
      <c r="C205" s="19"/>
    </row>
    <row r="206" s="12" customFormat="1" ht="12.75">
      <c r="C206" s="19"/>
    </row>
  </sheetData>
  <sheetProtection/>
  <mergeCells count="11">
    <mergeCell ref="B80:F80"/>
    <mergeCell ref="E6:F6"/>
    <mergeCell ref="D1:F1"/>
    <mergeCell ref="D4:F4"/>
    <mergeCell ref="A81:G81"/>
    <mergeCell ref="A7:A8"/>
    <mergeCell ref="D7:D8"/>
    <mergeCell ref="E7:F7"/>
    <mergeCell ref="C2:F2"/>
    <mergeCell ref="A5:H5"/>
    <mergeCell ref="C3:F3"/>
  </mergeCells>
  <printOptions/>
  <pageMargins left="0.3" right="0.24" top="0.4" bottom="0.4" header="0.17" footer="0.17"/>
  <pageSetup firstPageNumber="17" useFirstPageNumber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8"/>
  <sheetViews>
    <sheetView workbookViewId="0" topLeftCell="A1">
      <selection activeCell="J92" sqref="J92"/>
    </sheetView>
  </sheetViews>
  <sheetFormatPr defaultColWidth="9.140625" defaultRowHeight="12.75"/>
  <cols>
    <col min="1" max="1" width="6.140625" style="1" customWidth="1"/>
    <col min="2" max="2" width="37.8515625" style="1" customWidth="1"/>
    <col min="3" max="3" width="11.421875" style="1" customWidth="1"/>
    <col min="4" max="4" width="15.00390625" style="1" customWidth="1"/>
    <col min="5" max="5" width="13.8515625" style="1" customWidth="1"/>
    <col min="6" max="6" width="13.421875" style="1" customWidth="1"/>
    <col min="7" max="7" width="9.140625" style="1" customWidth="1"/>
    <col min="8" max="8" width="13.00390625" style="1" customWidth="1"/>
    <col min="9" max="9" width="15.140625" style="1" customWidth="1"/>
    <col min="10" max="10" width="15.7109375" style="1" customWidth="1"/>
    <col min="11" max="11" width="12.421875" style="1" customWidth="1"/>
    <col min="12" max="12" width="9.57421875" style="1" bestFit="1" customWidth="1"/>
    <col min="13" max="13" width="11.00390625" style="1" customWidth="1"/>
    <col min="14" max="16384" width="9.140625" style="1" customWidth="1"/>
  </cols>
  <sheetData>
    <row r="1" spans="2:5" ht="14.25">
      <c r="B1" s="190"/>
      <c r="C1" s="381" t="s">
        <v>101</v>
      </c>
      <c r="D1" s="381"/>
      <c r="E1" s="381"/>
    </row>
    <row r="2" spans="2:5" ht="14.25">
      <c r="B2" s="190"/>
      <c r="C2" s="381" t="s">
        <v>105</v>
      </c>
      <c r="D2" s="381"/>
      <c r="E2" s="381"/>
    </row>
    <row r="3" spans="2:5" ht="14.25">
      <c r="B3" s="362" t="s">
        <v>263</v>
      </c>
      <c r="C3" s="362"/>
      <c r="D3" s="362"/>
      <c r="E3" s="362"/>
    </row>
    <row r="4" spans="3:5" ht="12.75">
      <c r="C4" s="393"/>
      <c r="D4" s="393"/>
      <c r="E4" s="393"/>
    </row>
    <row r="5" spans="1:5" s="47" customFormat="1" ht="55.5" customHeight="1">
      <c r="A5" s="394" t="s">
        <v>260</v>
      </c>
      <c r="B5" s="394"/>
      <c r="C5" s="394"/>
      <c r="D5" s="394"/>
      <c r="E5" s="394"/>
    </row>
    <row r="6" spans="1:4" s="47" customFormat="1" ht="8.25" customHeight="1">
      <c r="A6" s="52" t="s">
        <v>5</v>
      </c>
      <c r="B6" s="52"/>
      <c r="C6" s="52"/>
      <c r="D6" s="52"/>
    </row>
    <row r="7" s="47" customFormat="1" ht="14.25" thickBot="1">
      <c r="E7" s="29" t="s">
        <v>72</v>
      </c>
    </row>
    <row r="8" spans="1:5" s="47" customFormat="1" ht="75" customHeight="1" thickBot="1">
      <c r="A8" s="398" t="s">
        <v>6</v>
      </c>
      <c r="B8" s="398"/>
      <c r="C8" s="409" t="s">
        <v>14</v>
      </c>
      <c r="D8" s="405" t="s">
        <v>103</v>
      </c>
      <c r="E8" s="406"/>
    </row>
    <row r="9" spans="1:11" s="47" customFormat="1" ht="29.25" thickBot="1">
      <c r="A9" s="399"/>
      <c r="B9" s="399"/>
      <c r="C9" s="410"/>
      <c r="D9" s="222" t="s">
        <v>15</v>
      </c>
      <c r="E9" s="222" t="s">
        <v>16</v>
      </c>
      <c r="K9" s="223"/>
    </row>
    <row r="10" spans="1:5" s="47" customFormat="1" ht="14.25" thickBot="1">
      <c r="A10" s="49">
        <v>1</v>
      </c>
      <c r="B10" s="49">
        <v>2</v>
      </c>
      <c r="C10" s="49">
        <v>3</v>
      </c>
      <c r="D10" s="49">
        <v>4</v>
      </c>
      <c r="E10" s="49">
        <v>5</v>
      </c>
    </row>
    <row r="11" spans="1:10" s="47" customFormat="1" ht="35.25" customHeight="1" thickBot="1">
      <c r="A11" s="53">
        <v>8000</v>
      </c>
      <c r="B11" s="54" t="s">
        <v>17</v>
      </c>
      <c r="C11" s="188">
        <f>D11+E11</f>
        <v>-1727355.1</v>
      </c>
      <c r="D11" s="212">
        <v>-390288.8</v>
      </c>
      <c r="E11" s="189">
        <v>-1337066.3</v>
      </c>
      <c r="H11" s="249"/>
      <c r="I11" s="218"/>
      <c r="J11" s="249"/>
    </row>
    <row r="13" spans="1:10" s="81" customFormat="1" ht="20.25" customHeight="1">
      <c r="A13" s="367" t="s">
        <v>167</v>
      </c>
      <c r="B13" s="367"/>
      <c r="C13" s="367"/>
      <c r="D13" s="367"/>
      <c r="E13" s="367"/>
      <c r="F13" s="367"/>
      <c r="G13" s="162"/>
      <c r="H13" s="228"/>
      <c r="I13" s="228"/>
      <c r="J13" s="228"/>
    </row>
    <row r="14" spans="1:7" s="81" customFormat="1" ht="43.5" customHeight="1">
      <c r="A14" s="162"/>
      <c r="B14" s="162"/>
      <c r="C14" s="162"/>
      <c r="D14" s="162"/>
      <c r="E14" s="162"/>
      <c r="F14" s="162"/>
      <c r="G14" s="162"/>
    </row>
    <row r="15" spans="1:7" s="81" customFormat="1" ht="91.5" customHeight="1" hidden="1">
      <c r="A15" s="162"/>
      <c r="B15" s="162"/>
      <c r="C15" s="162"/>
      <c r="D15" s="162"/>
      <c r="E15" s="162"/>
      <c r="F15" s="162"/>
      <c r="G15" s="162"/>
    </row>
    <row r="16" spans="1:7" s="81" customFormat="1" ht="90" customHeight="1" hidden="1">
      <c r="A16" s="162"/>
      <c r="B16" s="162"/>
      <c r="C16" s="162"/>
      <c r="D16" s="162"/>
      <c r="E16" s="162"/>
      <c r="F16" s="162"/>
      <c r="G16" s="162"/>
    </row>
    <row r="17" spans="1:7" s="81" customFormat="1" ht="103.5" customHeight="1" hidden="1">
      <c r="A17" s="162"/>
      <c r="B17" s="162"/>
      <c r="C17" s="162"/>
      <c r="D17" s="162"/>
      <c r="E17" s="162"/>
      <c r="F17" s="162"/>
      <c r="G17" s="162"/>
    </row>
    <row r="18" spans="1:7" s="81" customFormat="1" ht="102.75" customHeight="1" hidden="1">
      <c r="A18" s="162"/>
      <c r="B18" s="162"/>
      <c r="C18" s="162"/>
      <c r="D18" s="162"/>
      <c r="E18" s="162"/>
      <c r="F18" s="162"/>
      <c r="G18" s="162"/>
    </row>
    <row r="19" spans="3:6" ht="23.25" customHeight="1">
      <c r="C19" s="381" t="s">
        <v>102</v>
      </c>
      <c r="D19" s="381"/>
      <c r="E19" s="381"/>
      <c r="F19" s="381"/>
    </row>
    <row r="20" spans="3:6" ht="13.5" customHeight="1">
      <c r="C20" s="381" t="s">
        <v>104</v>
      </c>
      <c r="D20" s="381"/>
      <c r="E20" s="381"/>
      <c r="F20" s="381"/>
    </row>
    <row r="21" spans="3:6" ht="13.5" customHeight="1">
      <c r="C21" s="362" t="s">
        <v>263</v>
      </c>
      <c r="D21" s="362"/>
      <c r="E21" s="362"/>
      <c r="F21" s="362"/>
    </row>
    <row r="22" spans="3:6" ht="16.5" customHeight="1">
      <c r="C22" s="401"/>
      <c r="D22" s="401"/>
      <c r="E22" s="401"/>
      <c r="F22" s="3"/>
    </row>
    <row r="23" ht="9" customHeight="1">
      <c r="B23" s="2"/>
    </row>
    <row r="24" spans="1:8" ht="34.5" customHeight="1">
      <c r="A24" s="391" t="s">
        <v>261</v>
      </c>
      <c r="B24" s="391"/>
      <c r="C24" s="391"/>
      <c r="D24" s="391"/>
      <c r="E24" s="391"/>
      <c r="F24" s="391"/>
      <c r="G24" s="391"/>
      <c r="H24" s="391"/>
    </row>
    <row r="25" spans="1:6" ht="14.25" customHeight="1">
      <c r="A25" s="52" t="s">
        <v>27</v>
      </c>
      <c r="B25" s="47"/>
      <c r="C25" s="47"/>
      <c r="D25" s="47"/>
      <c r="E25" s="47"/>
      <c r="F25" s="47"/>
    </row>
    <row r="26" spans="1:6" ht="14.25" customHeight="1" thickBot="1">
      <c r="A26" s="47"/>
      <c r="B26" s="47"/>
      <c r="C26" s="47"/>
      <c r="D26" s="47"/>
      <c r="E26" s="121" t="s">
        <v>72</v>
      </c>
      <c r="F26" s="47"/>
    </row>
    <row r="27" spans="1:6" ht="69.75" customHeight="1">
      <c r="A27" s="396" t="s">
        <v>6</v>
      </c>
      <c r="B27" s="395" t="s">
        <v>56</v>
      </c>
      <c r="C27" s="395"/>
      <c r="D27" s="407" t="s">
        <v>58</v>
      </c>
      <c r="E27" s="365" t="s">
        <v>103</v>
      </c>
      <c r="F27" s="366"/>
    </row>
    <row r="28" spans="1:6" ht="27">
      <c r="A28" s="397"/>
      <c r="B28" s="122" t="s">
        <v>57</v>
      </c>
      <c r="C28" s="59" t="s">
        <v>94</v>
      </c>
      <c r="D28" s="408"/>
      <c r="E28" s="61" t="s">
        <v>59</v>
      </c>
      <c r="F28" s="136" t="s">
        <v>60</v>
      </c>
    </row>
    <row r="29" spans="1:6" ht="13.5">
      <c r="A29" s="137">
        <v>1</v>
      </c>
      <c r="B29" s="123">
        <v>2</v>
      </c>
      <c r="C29" s="123">
        <v>3</v>
      </c>
      <c r="D29" s="123">
        <v>4</v>
      </c>
      <c r="E29" s="123">
        <v>5</v>
      </c>
      <c r="F29" s="138">
        <v>6</v>
      </c>
    </row>
    <row r="30" spans="1:10" s="3" customFormat="1" ht="40.5">
      <c r="A30" s="139">
        <v>8010</v>
      </c>
      <c r="B30" s="124" t="s">
        <v>18</v>
      </c>
      <c r="C30" s="67"/>
      <c r="D30" s="192">
        <f>E30+F30</f>
        <v>1727355.1</v>
      </c>
      <c r="E30" s="192">
        <f>E32</f>
        <v>390288.8</v>
      </c>
      <c r="F30" s="195">
        <f>F34</f>
        <v>1337066.3</v>
      </c>
      <c r="H30" s="115"/>
      <c r="J30" s="250"/>
    </row>
    <row r="31" spans="1:10" s="3" customFormat="1" ht="14.25">
      <c r="A31" s="139"/>
      <c r="B31" s="125" t="s">
        <v>78</v>
      </c>
      <c r="C31" s="67"/>
      <c r="D31" s="65"/>
      <c r="E31" s="257"/>
      <c r="F31" s="195"/>
      <c r="J31" s="250"/>
    </row>
    <row r="32" spans="1:11" ht="41.25">
      <c r="A32" s="139">
        <v>8100</v>
      </c>
      <c r="B32" s="124" t="s">
        <v>19</v>
      </c>
      <c r="C32" s="57"/>
      <c r="D32" s="192">
        <f>E32+F32</f>
        <v>1727355.1</v>
      </c>
      <c r="E32" s="192">
        <f>E34</f>
        <v>390288.8</v>
      </c>
      <c r="F32" s="195">
        <f>F34</f>
        <v>1337066.3</v>
      </c>
      <c r="K32" s="233"/>
    </row>
    <row r="33" spans="1:6" ht="13.5">
      <c r="A33" s="139"/>
      <c r="B33" s="126" t="s">
        <v>78</v>
      </c>
      <c r="C33" s="57"/>
      <c r="D33" s="103"/>
      <c r="E33" s="103"/>
      <c r="F33" s="141"/>
    </row>
    <row r="34" spans="1:11" s="21" customFormat="1" ht="40.5">
      <c r="A34" s="139">
        <v>8160</v>
      </c>
      <c r="B34" s="127" t="s">
        <v>91</v>
      </c>
      <c r="C34" s="129"/>
      <c r="D34" s="192">
        <f>E34+F34</f>
        <v>1727355.1</v>
      </c>
      <c r="E34" s="210">
        <f>E36</f>
        <v>390288.8</v>
      </c>
      <c r="F34" s="195">
        <f>F44</f>
        <v>1337066.3</v>
      </c>
      <c r="J34" s="251"/>
      <c r="K34" s="251"/>
    </row>
    <row r="35" spans="1:6" s="21" customFormat="1" ht="13.5">
      <c r="A35" s="139"/>
      <c r="B35" s="130" t="s">
        <v>78</v>
      </c>
      <c r="C35" s="129"/>
      <c r="D35" s="147"/>
      <c r="E35" s="148"/>
      <c r="F35" s="149"/>
    </row>
    <row r="36" spans="1:11" s="3" customFormat="1" ht="40.5">
      <c r="A36" s="139">
        <v>8190</v>
      </c>
      <c r="B36" s="131" t="s">
        <v>150</v>
      </c>
      <c r="C36" s="132"/>
      <c r="D36" s="211">
        <f>E36</f>
        <v>390288.8</v>
      </c>
      <c r="E36" s="211">
        <f>E37</f>
        <v>390288.8</v>
      </c>
      <c r="F36" s="225" t="str">
        <f>$F$37</f>
        <v>X</v>
      </c>
      <c r="K36" s="250"/>
    </row>
    <row r="37" spans="1:6" s="3" customFormat="1" ht="13.5">
      <c r="A37" s="139"/>
      <c r="B37" s="63" t="s">
        <v>61</v>
      </c>
      <c r="C37" s="403">
        <v>9320</v>
      </c>
      <c r="D37" s="404">
        <f>E37</f>
        <v>390288.8</v>
      </c>
      <c r="E37" s="404">
        <v>390288.8</v>
      </c>
      <c r="F37" s="402" t="s">
        <v>55</v>
      </c>
    </row>
    <row r="38" spans="1:6" ht="29.25" customHeight="1">
      <c r="A38" s="140">
        <v>8191</v>
      </c>
      <c r="B38" s="63" t="s">
        <v>7</v>
      </c>
      <c r="C38" s="403"/>
      <c r="D38" s="404"/>
      <c r="E38" s="404"/>
      <c r="F38" s="402"/>
    </row>
    <row r="39" spans="1:6" ht="15.75" customHeight="1">
      <c r="A39" s="140"/>
      <c r="B39" s="63" t="s">
        <v>79</v>
      </c>
      <c r="C39" s="132"/>
      <c r="D39" s="65"/>
      <c r="E39" s="65"/>
      <c r="F39" s="240"/>
    </row>
    <row r="40" spans="1:9" ht="70.5" customHeight="1">
      <c r="A40" s="140">
        <v>8192</v>
      </c>
      <c r="B40" s="128" t="s">
        <v>8</v>
      </c>
      <c r="C40" s="132"/>
      <c r="D40" s="192">
        <f>E40</f>
        <v>6000</v>
      </c>
      <c r="E40" s="192">
        <v>6000</v>
      </c>
      <c r="F40" s="241" t="s">
        <v>20</v>
      </c>
      <c r="H40" s="224"/>
      <c r="I40" s="224"/>
    </row>
    <row r="41" spans="1:10" ht="27">
      <c r="A41" s="140">
        <v>8193</v>
      </c>
      <c r="B41" s="128" t="s">
        <v>92</v>
      </c>
      <c r="C41" s="132"/>
      <c r="D41" s="192">
        <f>D37-D40</f>
        <v>384288.8</v>
      </c>
      <c r="E41" s="210">
        <v>384288.8</v>
      </c>
      <c r="F41" s="241" t="s">
        <v>55</v>
      </c>
      <c r="J41" s="224"/>
    </row>
    <row r="42" spans="1:13" ht="40.5">
      <c r="A42" s="140">
        <v>8194</v>
      </c>
      <c r="B42" s="63" t="s">
        <v>9</v>
      </c>
      <c r="C42" s="133">
        <v>9330</v>
      </c>
      <c r="D42" s="235">
        <f>F42</f>
        <v>1721355.1</v>
      </c>
      <c r="E42" s="235" t="s">
        <v>20</v>
      </c>
      <c r="F42" s="195">
        <f>F34+E41</f>
        <v>1721355.1</v>
      </c>
      <c r="H42" s="224"/>
      <c r="I42" s="224"/>
      <c r="J42" s="224"/>
      <c r="L42" s="224"/>
      <c r="M42" s="224"/>
    </row>
    <row r="43" spans="1:6" ht="14.25">
      <c r="A43" s="140"/>
      <c r="B43" s="63" t="s">
        <v>79</v>
      </c>
      <c r="C43" s="133"/>
      <c r="D43" s="235"/>
      <c r="E43" s="235"/>
      <c r="F43" s="240"/>
    </row>
    <row r="44" spans="1:13" ht="40.5" customHeight="1">
      <c r="A44" s="140">
        <v>8195</v>
      </c>
      <c r="B44" s="128" t="s">
        <v>10</v>
      </c>
      <c r="C44" s="133"/>
      <c r="D44" s="235">
        <f>F44</f>
        <v>1337066.3</v>
      </c>
      <c r="E44" s="235" t="s">
        <v>20</v>
      </c>
      <c r="F44" s="241">
        <v>1337066.3</v>
      </c>
      <c r="I44" s="224"/>
      <c r="M44" s="224"/>
    </row>
    <row r="45" spans="1:10" ht="46.5" customHeight="1">
      <c r="A45" s="140">
        <v>8196</v>
      </c>
      <c r="B45" s="135" t="s">
        <v>11</v>
      </c>
      <c r="C45" s="133"/>
      <c r="D45" s="210">
        <f>F45</f>
        <v>384288.8</v>
      </c>
      <c r="E45" s="210" t="s">
        <v>20</v>
      </c>
      <c r="F45" s="195">
        <f>E41</f>
        <v>384288.8</v>
      </c>
      <c r="H45" s="224"/>
      <c r="I45" s="224"/>
      <c r="J45" s="224"/>
    </row>
    <row r="46" spans="1:13" ht="67.5">
      <c r="A46" s="140">
        <v>8199</v>
      </c>
      <c r="B46" s="131" t="s">
        <v>90</v>
      </c>
      <c r="C46" s="134"/>
      <c r="D46" s="192">
        <f>E46+F46</f>
        <v>1727355.1</v>
      </c>
      <c r="E46" s="192">
        <f>E40</f>
        <v>6000</v>
      </c>
      <c r="F46" s="195">
        <f>F42</f>
        <v>1721355.1</v>
      </c>
      <c r="H46" s="199"/>
      <c r="I46" s="199"/>
      <c r="J46" s="199"/>
      <c r="K46" s="226"/>
      <c r="M46" s="226"/>
    </row>
    <row r="47" spans="1:11" ht="46.5" customHeight="1" thickBot="1">
      <c r="A47" s="258" t="s">
        <v>12</v>
      </c>
      <c r="B47" s="259" t="s">
        <v>13</v>
      </c>
      <c r="C47" s="260"/>
      <c r="D47" s="261"/>
      <c r="E47" s="261" t="s">
        <v>20</v>
      </c>
      <c r="F47" s="262"/>
      <c r="H47" s="226"/>
      <c r="I47" s="226"/>
      <c r="J47" s="226"/>
      <c r="K47" s="226"/>
    </row>
    <row r="48" ht="12.75">
      <c r="B48" s="20"/>
    </row>
    <row r="49" spans="1:11" s="81" customFormat="1" ht="20.25" customHeight="1">
      <c r="A49" s="400" t="s">
        <v>168</v>
      </c>
      <c r="B49" s="400"/>
      <c r="C49" s="400"/>
      <c r="D49" s="400"/>
      <c r="E49" s="400"/>
      <c r="F49" s="400"/>
      <c r="G49" s="162"/>
      <c r="K49" s="228"/>
    </row>
    <row r="50" ht="12.75">
      <c r="B50" s="20"/>
    </row>
    <row r="51" spans="2:10" ht="12.75">
      <c r="B51" s="20"/>
      <c r="H51" s="263"/>
      <c r="I51" s="263"/>
      <c r="J51" s="263"/>
    </row>
    <row r="52" ht="12.75">
      <c r="B52" s="20"/>
    </row>
    <row r="53" spans="2:11" ht="12.75">
      <c r="B53" s="20"/>
      <c r="I53" s="224"/>
      <c r="J53" s="224"/>
      <c r="K53" s="224"/>
    </row>
    <row r="54" ht="12.75">
      <c r="B54" s="20"/>
    </row>
    <row r="55" ht="12.75">
      <c r="B55" s="20"/>
    </row>
    <row r="56" ht="12.75">
      <c r="B56" s="20"/>
    </row>
    <row r="57" ht="12.75">
      <c r="B57" s="20"/>
    </row>
    <row r="58" spans="2:11" ht="12.75">
      <c r="B58" s="20"/>
      <c r="I58" s="224"/>
      <c r="J58" s="224"/>
      <c r="K58" s="224"/>
    </row>
    <row r="59" ht="12.75">
      <c r="B59" s="20"/>
    </row>
    <row r="60" ht="12.75">
      <c r="B60" s="20"/>
    </row>
    <row r="61" ht="12.75">
      <c r="B61" s="20"/>
    </row>
    <row r="62" ht="12.75">
      <c r="B62" s="20"/>
    </row>
    <row r="63" ht="12.75">
      <c r="B63" s="20"/>
    </row>
    <row r="64" ht="12.75">
      <c r="B64" s="20"/>
    </row>
    <row r="65" ht="12.75">
      <c r="B65" s="20"/>
    </row>
    <row r="66" ht="12.75">
      <c r="B66" s="20"/>
    </row>
    <row r="67" ht="12.75">
      <c r="B67" s="20"/>
    </row>
    <row r="68" ht="12.75">
      <c r="B68" s="20"/>
    </row>
    <row r="69" ht="12.75">
      <c r="B69" s="20"/>
    </row>
    <row r="70" ht="12.75">
      <c r="B70" s="20"/>
    </row>
    <row r="71" ht="12.75">
      <c r="B71" s="20"/>
    </row>
    <row r="72" ht="12.75">
      <c r="B72" s="20"/>
    </row>
    <row r="73" ht="12.75">
      <c r="B73" s="20"/>
    </row>
    <row r="74" ht="12.75">
      <c r="B74" s="20"/>
    </row>
    <row r="75" ht="12.75">
      <c r="B75" s="20"/>
    </row>
    <row r="76" ht="12.75">
      <c r="B76" s="20"/>
    </row>
    <row r="77" ht="12.75">
      <c r="B77" s="20"/>
    </row>
    <row r="78" ht="12.75">
      <c r="B78" s="20"/>
    </row>
    <row r="79" ht="12.75">
      <c r="B79" s="20"/>
    </row>
    <row r="80" ht="12.75">
      <c r="B80" s="20"/>
    </row>
    <row r="81" ht="12.75">
      <c r="B81" s="20"/>
    </row>
    <row r="82" ht="12.75">
      <c r="B82" s="20"/>
    </row>
    <row r="83" ht="12.75">
      <c r="B83" s="20"/>
    </row>
    <row r="84" ht="12.75">
      <c r="B84" s="20"/>
    </row>
    <row r="85" ht="12.75">
      <c r="B85" s="20"/>
    </row>
    <row r="86" ht="12.75">
      <c r="B86" s="20"/>
    </row>
    <row r="87" ht="12.75">
      <c r="B87" s="20"/>
    </row>
    <row r="88" ht="12.75">
      <c r="B88" s="20"/>
    </row>
    <row r="89" ht="12.75">
      <c r="B89" s="20"/>
    </row>
    <row r="90" ht="12.75">
      <c r="B90" s="20"/>
    </row>
    <row r="91" ht="12.75">
      <c r="B91" s="20"/>
    </row>
    <row r="92" ht="12.75">
      <c r="B92" s="20"/>
    </row>
    <row r="93" ht="12.75">
      <c r="B93" s="20"/>
    </row>
    <row r="94" ht="12.75">
      <c r="B94" s="20"/>
    </row>
    <row r="95" ht="12.75">
      <c r="B95" s="20"/>
    </row>
    <row r="96" ht="12.75">
      <c r="B96" s="20"/>
    </row>
    <row r="97" ht="12.75">
      <c r="B97" s="20"/>
    </row>
    <row r="98" ht="12.75">
      <c r="B98" s="20"/>
    </row>
    <row r="99" ht="12.75">
      <c r="B99" s="20"/>
    </row>
    <row r="100" ht="12.75">
      <c r="B100" s="20"/>
    </row>
    <row r="101" ht="12.75">
      <c r="B101" s="20"/>
    </row>
    <row r="102" ht="12.75">
      <c r="B102" s="20"/>
    </row>
    <row r="103" ht="12.75">
      <c r="B103" s="20"/>
    </row>
    <row r="104" ht="12.75">
      <c r="B104" s="20"/>
    </row>
    <row r="105" ht="12.75">
      <c r="B105" s="20"/>
    </row>
    <row r="106" ht="12.75">
      <c r="B106" s="20"/>
    </row>
    <row r="107" ht="12.75">
      <c r="B107" s="20"/>
    </row>
    <row r="108" ht="12.75">
      <c r="B108" s="20"/>
    </row>
    <row r="109" ht="12.75">
      <c r="B109" s="20"/>
    </row>
    <row r="110" ht="12.75">
      <c r="B110" s="20"/>
    </row>
    <row r="111" ht="12.75">
      <c r="B111" s="20"/>
    </row>
    <row r="112" ht="12.75">
      <c r="B112" s="20"/>
    </row>
    <row r="113" ht="12.75">
      <c r="B113" s="20"/>
    </row>
    <row r="114" ht="12.75">
      <c r="B114" s="20"/>
    </row>
    <row r="115" ht="12.75">
      <c r="B115" s="20"/>
    </row>
    <row r="116" ht="12.75">
      <c r="B116" s="20"/>
    </row>
    <row r="117" ht="12.75">
      <c r="B117" s="20"/>
    </row>
    <row r="118" ht="12.75">
      <c r="B118" s="20"/>
    </row>
    <row r="119" ht="12.75">
      <c r="B119" s="20"/>
    </row>
    <row r="120" ht="12.75">
      <c r="B120" s="20"/>
    </row>
    <row r="121" ht="12.75">
      <c r="B121" s="20"/>
    </row>
    <row r="122" ht="12.75">
      <c r="B122" s="20"/>
    </row>
    <row r="123" ht="12.75">
      <c r="B123" s="20"/>
    </row>
    <row r="124" ht="12.75">
      <c r="B124" s="20"/>
    </row>
    <row r="125" ht="12.75">
      <c r="B125" s="20"/>
    </row>
    <row r="126" ht="12.75">
      <c r="B126" s="20"/>
    </row>
    <row r="127" ht="12.75">
      <c r="B127" s="20"/>
    </row>
    <row r="128" ht="12.75">
      <c r="B128" s="20"/>
    </row>
    <row r="129" ht="12.75">
      <c r="B129" s="20"/>
    </row>
    <row r="130" ht="12.75">
      <c r="B130" s="20"/>
    </row>
    <row r="131" ht="12.75">
      <c r="B131" s="20"/>
    </row>
    <row r="132" ht="12.75">
      <c r="B132" s="20"/>
    </row>
    <row r="133" ht="12.75">
      <c r="B133" s="20"/>
    </row>
    <row r="134" ht="12.75">
      <c r="B134" s="20"/>
    </row>
    <row r="135" ht="12.75">
      <c r="B135" s="20"/>
    </row>
    <row r="136" ht="12.75">
      <c r="B136" s="20"/>
    </row>
    <row r="137" ht="12.75">
      <c r="B137" s="20"/>
    </row>
    <row r="138" ht="12.75">
      <c r="B138" s="20"/>
    </row>
    <row r="139" ht="12.75">
      <c r="B139" s="20"/>
    </row>
    <row r="140" ht="12.75">
      <c r="B140" s="20"/>
    </row>
    <row r="141" ht="12.75">
      <c r="B141" s="20"/>
    </row>
    <row r="142" ht="12.75">
      <c r="B142" s="20"/>
    </row>
    <row r="143" ht="12.75">
      <c r="B143" s="20"/>
    </row>
    <row r="144" ht="12.75">
      <c r="B144" s="20"/>
    </row>
    <row r="145" ht="12.75">
      <c r="B145" s="20"/>
    </row>
    <row r="146" ht="12.75">
      <c r="B146" s="20"/>
    </row>
    <row r="147" ht="12.75">
      <c r="B147" s="20"/>
    </row>
    <row r="148" ht="12.75">
      <c r="B148" s="20"/>
    </row>
    <row r="149" ht="12.75">
      <c r="B149" s="20"/>
    </row>
    <row r="150" ht="12.75">
      <c r="B150" s="20"/>
    </row>
    <row r="151" ht="12.75">
      <c r="B151" s="20"/>
    </row>
    <row r="152" ht="12.75">
      <c r="B152" s="20"/>
    </row>
    <row r="153" ht="12.75">
      <c r="B153" s="20"/>
    </row>
    <row r="154" ht="12.75">
      <c r="B154" s="20"/>
    </row>
    <row r="155" ht="12.75">
      <c r="B155" s="20"/>
    </row>
    <row r="156" ht="12.75">
      <c r="B156" s="20"/>
    </row>
    <row r="157" ht="12.75">
      <c r="B157" s="20"/>
    </row>
    <row r="158" ht="12.75">
      <c r="B158" s="20"/>
    </row>
    <row r="159" ht="12.75">
      <c r="B159" s="20"/>
    </row>
    <row r="160" ht="12.75">
      <c r="B160" s="20"/>
    </row>
    <row r="161" ht="12.75">
      <c r="B161" s="20"/>
    </row>
    <row r="162" ht="12.75">
      <c r="B162" s="20"/>
    </row>
    <row r="163" ht="12.75">
      <c r="B163" s="20"/>
    </row>
    <row r="164" ht="12.75">
      <c r="B164" s="20"/>
    </row>
    <row r="165" ht="12.75">
      <c r="B165" s="20"/>
    </row>
    <row r="166" ht="12.75">
      <c r="B166" s="20"/>
    </row>
    <row r="167" ht="12.75">
      <c r="B167" s="20"/>
    </row>
    <row r="168" ht="12.75">
      <c r="B168" s="20"/>
    </row>
    <row r="169" ht="12.75">
      <c r="B169" s="20"/>
    </row>
    <row r="170" ht="12.75">
      <c r="B170" s="20"/>
    </row>
    <row r="171" ht="12.75">
      <c r="B171" s="20"/>
    </row>
    <row r="172" ht="12.75">
      <c r="B172" s="20"/>
    </row>
    <row r="173" ht="12.75">
      <c r="B173" s="20"/>
    </row>
    <row r="174" ht="12.75">
      <c r="B174" s="20"/>
    </row>
    <row r="175" ht="12.75">
      <c r="B175" s="20"/>
    </row>
    <row r="176" ht="12.75">
      <c r="B176" s="20"/>
    </row>
    <row r="177" ht="12.75">
      <c r="B177" s="20"/>
    </row>
    <row r="178" ht="12.75">
      <c r="B178" s="20"/>
    </row>
    <row r="179" ht="12.75">
      <c r="B179" s="20"/>
    </row>
    <row r="180" ht="12.75">
      <c r="B180" s="20"/>
    </row>
    <row r="181" ht="12.75">
      <c r="B181" s="20"/>
    </row>
    <row r="182" ht="12.75">
      <c r="B182" s="20"/>
    </row>
    <row r="183" ht="12.75">
      <c r="B183" s="20"/>
    </row>
    <row r="184" ht="12.75">
      <c r="B184" s="20"/>
    </row>
    <row r="185" ht="12.75">
      <c r="B185" s="20"/>
    </row>
    <row r="186" ht="12.75">
      <c r="B186" s="20"/>
    </row>
    <row r="187" ht="12.75">
      <c r="B187" s="20"/>
    </row>
    <row r="188" ht="12.75">
      <c r="B188" s="20"/>
    </row>
    <row r="189" ht="12.75">
      <c r="B189" s="20"/>
    </row>
    <row r="190" ht="12.75">
      <c r="B190" s="20"/>
    </row>
    <row r="191" ht="12.75">
      <c r="B191" s="20"/>
    </row>
    <row r="192" ht="12.75">
      <c r="B192" s="20"/>
    </row>
    <row r="193" ht="12.75">
      <c r="B193" s="20"/>
    </row>
    <row r="194" ht="12.75">
      <c r="B194" s="20"/>
    </row>
    <row r="195" ht="12.75">
      <c r="B195" s="20"/>
    </row>
    <row r="196" ht="12.75">
      <c r="B196" s="20"/>
    </row>
    <row r="197" ht="12.75">
      <c r="B197" s="20"/>
    </row>
    <row r="198" ht="12.75">
      <c r="B198" s="20"/>
    </row>
  </sheetData>
  <sheetProtection/>
  <mergeCells count="24">
    <mergeCell ref="E37:E38"/>
    <mergeCell ref="D8:E8"/>
    <mergeCell ref="C19:F19"/>
    <mergeCell ref="B3:E3"/>
    <mergeCell ref="D27:D28"/>
    <mergeCell ref="C8:C9"/>
    <mergeCell ref="A49:F49"/>
    <mergeCell ref="A13:F13"/>
    <mergeCell ref="B8:B9"/>
    <mergeCell ref="A24:H24"/>
    <mergeCell ref="C22:E22"/>
    <mergeCell ref="C20:F20"/>
    <mergeCell ref="F37:F38"/>
    <mergeCell ref="C21:F21"/>
    <mergeCell ref="C37:C38"/>
    <mergeCell ref="D37:D38"/>
    <mergeCell ref="C1:E1"/>
    <mergeCell ref="C2:E2"/>
    <mergeCell ref="C4:E4"/>
    <mergeCell ref="A5:E5"/>
    <mergeCell ref="E27:F27"/>
    <mergeCell ref="B27:C27"/>
    <mergeCell ref="A27:A28"/>
    <mergeCell ref="A8:A9"/>
  </mergeCells>
  <printOptions/>
  <pageMargins left="0.45" right="0.27" top="0.26" bottom="0.4" header="0.2" footer="0.16"/>
  <pageSetup firstPageNumber="24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00"/>
  <sheetViews>
    <sheetView tabSelected="1" workbookViewId="0" topLeftCell="A1">
      <selection activeCell="L47" sqref="L47"/>
    </sheetView>
  </sheetViews>
  <sheetFormatPr defaultColWidth="9.140625" defaultRowHeight="12.75"/>
  <cols>
    <col min="1" max="1" width="5.57421875" style="4" customWidth="1"/>
    <col min="2" max="2" width="4.28125" style="5" customWidth="1"/>
    <col min="3" max="3" width="3.8515625" style="6" customWidth="1"/>
    <col min="4" max="4" width="3.8515625" style="7" customWidth="1"/>
    <col min="5" max="5" width="51.421875" style="11" customWidth="1"/>
    <col min="6" max="6" width="11.57421875" style="99" customWidth="1"/>
    <col min="7" max="7" width="11.28125" style="99" customWidth="1"/>
    <col min="8" max="8" width="13.00390625" style="99" customWidth="1"/>
    <col min="9" max="9" width="9.140625" style="8" customWidth="1"/>
    <col min="10" max="10" width="16.7109375" style="8" customWidth="1"/>
    <col min="11" max="11" width="13.7109375" style="8" customWidth="1"/>
    <col min="12" max="12" width="20.7109375" style="8" customWidth="1"/>
    <col min="13" max="13" width="9.57421875" style="8" bestFit="1" customWidth="1"/>
    <col min="14" max="15" width="9.140625" style="8" customWidth="1"/>
    <col min="16" max="16" width="9.57421875" style="8" bestFit="1" customWidth="1"/>
    <col min="17" max="16384" width="9.140625" style="8" customWidth="1"/>
  </cols>
  <sheetData>
    <row r="1" spans="6:8" ht="15.75">
      <c r="F1" s="381" t="s">
        <v>147</v>
      </c>
      <c r="G1" s="381"/>
      <c r="H1" s="381"/>
    </row>
    <row r="2" spans="5:8" ht="15">
      <c r="E2" s="362" t="s">
        <v>104</v>
      </c>
      <c r="F2" s="362"/>
      <c r="G2" s="362"/>
      <c r="H2" s="362"/>
    </row>
    <row r="3" spans="5:8" ht="15">
      <c r="E3" s="362" t="s">
        <v>263</v>
      </c>
      <c r="F3" s="362"/>
      <c r="G3" s="362"/>
      <c r="H3" s="362"/>
    </row>
    <row r="4" spans="5:8" ht="15">
      <c r="E4" s="273"/>
      <c r="F4" s="273"/>
      <c r="G4" s="273"/>
      <c r="H4" s="273"/>
    </row>
    <row r="5" spans="1:8" ht="36" customHeight="1">
      <c r="A5" s="412" t="s">
        <v>262</v>
      </c>
      <c r="B5" s="412"/>
      <c r="C5" s="412"/>
      <c r="D5" s="412"/>
      <c r="E5" s="412"/>
      <c r="F5" s="412"/>
      <c r="G5" s="412"/>
      <c r="H5" s="412"/>
    </row>
    <row r="6" spans="1:8" ht="18" thickBot="1">
      <c r="A6" s="25"/>
      <c r="B6" s="26"/>
      <c r="C6" s="27"/>
      <c r="D6" s="27"/>
      <c r="E6" s="28"/>
      <c r="F6" s="97"/>
      <c r="G6" s="97" t="s">
        <v>72</v>
      </c>
      <c r="H6" s="97"/>
    </row>
    <row r="7" spans="1:13" s="9" customFormat="1" ht="90.75" customHeight="1">
      <c r="A7" s="382" t="s">
        <v>66</v>
      </c>
      <c r="B7" s="414" t="s">
        <v>89</v>
      </c>
      <c r="C7" s="416" t="s">
        <v>68</v>
      </c>
      <c r="D7" s="416" t="s">
        <v>69</v>
      </c>
      <c r="E7" s="377" t="s">
        <v>81</v>
      </c>
      <c r="F7" s="379" t="s">
        <v>82</v>
      </c>
      <c r="G7" s="365" t="s">
        <v>103</v>
      </c>
      <c r="H7" s="366"/>
      <c r="J7" s="197"/>
      <c r="K7" s="197"/>
      <c r="L7" s="348"/>
      <c r="M7" s="197"/>
    </row>
    <row r="8" spans="1:11" s="10" customFormat="1" ht="35.25" customHeight="1">
      <c r="A8" s="383"/>
      <c r="B8" s="415"/>
      <c r="C8" s="417"/>
      <c r="D8" s="417"/>
      <c r="E8" s="378"/>
      <c r="F8" s="380"/>
      <c r="G8" s="104" t="s">
        <v>59</v>
      </c>
      <c r="H8" s="102" t="s">
        <v>60</v>
      </c>
      <c r="K8" s="219"/>
    </row>
    <row r="9" spans="1:11" s="22" customFormat="1" ht="16.5" customHeight="1">
      <c r="A9" s="119">
        <v>1</v>
      </c>
      <c r="B9" s="116">
        <v>2</v>
      </c>
      <c r="C9" s="116">
        <v>3</v>
      </c>
      <c r="D9" s="116">
        <v>4</v>
      </c>
      <c r="E9" s="116">
        <v>5</v>
      </c>
      <c r="F9" s="90">
        <v>6</v>
      </c>
      <c r="G9" s="90">
        <v>7</v>
      </c>
      <c r="H9" s="120">
        <v>8</v>
      </c>
      <c r="J9" s="219"/>
      <c r="K9" s="219"/>
    </row>
    <row r="10" spans="1:12" s="23" customFormat="1" ht="51" customHeight="1">
      <c r="A10" s="243">
        <v>2000</v>
      </c>
      <c r="B10" s="106" t="s">
        <v>54</v>
      </c>
      <c r="C10" s="107" t="s">
        <v>55</v>
      </c>
      <c r="D10" s="108" t="s">
        <v>55</v>
      </c>
      <c r="E10" s="109" t="s">
        <v>106</v>
      </c>
      <c r="F10" s="155">
        <f>G10+H10+F380</f>
        <v>7182883</v>
      </c>
      <c r="G10" s="155">
        <f>G11+G78+G109+G156+G227+G314</f>
        <v>97223</v>
      </c>
      <c r="H10" s="196">
        <f>H11+H67+H78+H109+H156+H227+H314</f>
        <v>7240860</v>
      </c>
      <c r="J10" s="332"/>
      <c r="K10" s="217"/>
      <c r="L10" s="201"/>
    </row>
    <row r="11" spans="1:12" s="23" customFormat="1" ht="54.75" customHeight="1">
      <c r="A11" s="244">
        <v>2100</v>
      </c>
      <c r="B11" s="35" t="s">
        <v>21</v>
      </c>
      <c r="C11" s="50">
        <v>0</v>
      </c>
      <c r="D11" s="50">
        <v>0</v>
      </c>
      <c r="E11" s="167" t="s">
        <v>120</v>
      </c>
      <c r="F11" s="155">
        <f>G11+H11</f>
        <v>1233931.6</v>
      </c>
      <c r="G11" s="155">
        <f>G13+G40</f>
        <v>5711.6</v>
      </c>
      <c r="H11" s="196">
        <f>H13+H40</f>
        <v>1228220</v>
      </c>
      <c r="J11" s="231"/>
      <c r="K11" s="231"/>
      <c r="L11" s="231"/>
    </row>
    <row r="12" spans="1:11" s="23" customFormat="1" ht="20.25" customHeight="1">
      <c r="A12" s="96"/>
      <c r="B12" s="35"/>
      <c r="C12" s="50"/>
      <c r="D12" s="50"/>
      <c r="E12" s="168" t="s">
        <v>78</v>
      </c>
      <c r="F12" s="155"/>
      <c r="G12" s="155"/>
      <c r="H12" s="196"/>
      <c r="J12" s="201"/>
      <c r="K12" s="201"/>
    </row>
    <row r="13" spans="1:12" s="23" customFormat="1" ht="48" customHeight="1">
      <c r="A13" s="96">
        <v>2110</v>
      </c>
      <c r="B13" s="35" t="s">
        <v>21</v>
      </c>
      <c r="C13" s="50">
        <v>1</v>
      </c>
      <c r="D13" s="50">
        <v>0</v>
      </c>
      <c r="E13" s="150" t="s">
        <v>108</v>
      </c>
      <c r="F13" s="155">
        <f>F15</f>
        <v>1032152.2</v>
      </c>
      <c r="G13" s="155">
        <f>G15</f>
        <v>2940</v>
      </c>
      <c r="H13" s="196">
        <f>H15</f>
        <v>1029212.2</v>
      </c>
      <c r="J13" s="231"/>
      <c r="K13" s="231"/>
      <c r="L13" s="231"/>
    </row>
    <row r="14" spans="1:11" s="23" customFormat="1" ht="24" customHeight="1">
      <c r="A14" s="96"/>
      <c r="B14" s="35"/>
      <c r="C14" s="50"/>
      <c r="D14" s="50"/>
      <c r="E14" s="172" t="s">
        <v>79</v>
      </c>
      <c r="F14" s="155"/>
      <c r="G14" s="155"/>
      <c r="H14" s="196"/>
      <c r="J14" s="277"/>
      <c r="K14" s="277"/>
    </row>
    <row r="15" spans="1:11" s="23" customFormat="1" ht="29.25" customHeight="1">
      <c r="A15" s="96">
        <v>2111</v>
      </c>
      <c r="B15" s="35" t="s">
        <v>21</v>
      </c>
      <c r="C15" s="50">
        <v>1</v>
      </c>
      <c r="D15" s="50">
        <v>1</v>
      </c>
      <c r="E15" s="150" t="s">
        <v>121</v>
      </c>
      <c r="F15" s="155">
        <f>G15+H15</f>
        <v>1032152.2</v>
      </c>
      <c r="G15" s="155">
        <f>G17</f>
        <v>2940</v>
      </c>
      <c r="H15" s="196">
        <f>H17</f>
        <v>1029212.2</v>
      </c>
      <c r="J15" s="201"/>
      <c r="K15" s="201"/>
    </row>
    <row r="16" spans="1:11" s="23" customFormat="1" ht="27.75" customHeight="1">
      <c r="A16" s="34"/>
      <c r="B16" s="36"/>
      <c r="C16" s="51"/>
      <c r="D16" s="51"/>
      <c r="E16" s="170" t="s">
        <v>83</v>
      </c>
      <c r="F16" s="155"/>
      <c r="G16" s="155"/>
      <c r="H16" s="196"/>
      <c r="J16" s="201"/>
      <c r="K16" s="201"/>
    </row>
    <row r="17" spans="1:11" s="23" customFormat="1" ht="21" customHeight="1">
      <c r="A17" s="34"/>
      <c r="B17" s="36"/>
      <c r="C17" s="51"/>
      <c r="D17" s="51"/>
      <c r="E17" s="171" t="s">
        <v>36</v>
      </c>
      <c r="F17" s="155">
        <f>G17+H17</f>
        <v>1032152.2</v>
      </c>
      <c r="G17" s="155">
        <f>G18</f>
        <v>2940</v>
      </c>
      <c r="H17" s="196">
        <f>H28</f>
        <v>1029212.2</v>
      </c>
      <c r="J17" s="198"/>
      <c r="K17" s="198"/>
    </row>
    <row r="18" spans="1:8" s="23" customFormat="1" ht="20.25" customHeight="1">
      <c r="A18" s="34"/>
      <c r="B18" s="36"/>
      <c r="C18" s="51"/>
      <c r="D18" s="51"/>
      <c r="E18" s="171" t="s">
        <v>37</v>
      </c>
      <c r="F18" s="155">
        <f>G18</f>
        <v>2940</v>
      </c>
      <c r="G18" s="155">
        <f>G19</f>
        <v>2940</v>
      </c>
      <c r="H18" s="196"/>
    </row>
    <row r="19" spans="1:12" s="23" customFormat="1" ht="31.5" customHeight="1">
      <c r="A19" s="34"/>
      <c r="B19" s="36"/>
      <c r="C19" s="51"/>
      <c r="D19" s="51"/>
      <c r="E19" s="171" t="s">
        <v>122</v>
      </c>
      <c r="F19" s="155">
        <f>G19</f>
        <v>2940</v>
      </c>
      <c r="G19" s="155">
        <f>G21+G25</f>
        <v>2940</v>
      </c>
      <c r="H19" s="196"/>
      <c r="K19" s="198"/>
      <c r="L19" s="198"/>
    </row>
    <row r="20" spans="1:12" s="23" customFormat="1" ht="21" customHeight="1">
      <c r="A20" s="34"/>
      <c r="B20" s="36"/>
      <c r="C20" s="51"/>
      <c r="D20" s="51"/>
      <c r="E20" s="172" t="s">
        <v>123</v>
      </c>
      <c r="F20" s="155"/>
      <c r="G20" s="155"/>
      <c r="H20" s="196"/>
      <c r="L20" s="198"/>
    </row>
    <row r="21" spans="1:12" s="23" customFormat="1" ht="21" customHeight="1">
      <c r="A21" s="34"/>
      <c r="B21" s="36"/>
      <c r="C21" s="51"/>
      <c r="D21" s="51"/>
      <c r="E21" s="171" t="s">
        <v>124</v>
      </c>
      <c r="F21" s="155">
        <f>G21</f>
        <v>1940</v>
      </c>
      <c r="G21" s="155">
        <f>G23+G24</f>
        <v>1940</v>
      </c>
      <c r="H21" s="196"/>
      <c r="K21" s="198"/>
      <c r="L21" s="198"/>
    </row>
    <row r="22" spans="1:11" s="23" customFormat="1" ht="19.5" customHeight="1">
      <c r="A22" s="96"/>
      <c r="B22" s="35"/>
      <c r="C22" s="50"/>
      <c r="D22" s="50"/>
      <c r="E22" s="172" t="s">
        <v>79</v>
      </c>
      <c r="F22" s="155"/>
      <c r="G22" s="155"/>
      <c r="H22" s="196"/>
      <c r="K22" s="198"/>
    </row>
    <row r="23" spans="1:12" s="23" customFormat="1" ht="22.5" customHeight="1">
      <c r="A23" s="96"/>
      <c r="B23" s="35"/>
      <c r="C23" s="50"/>
      <c r="D23" s="50"/>
      <c r="E23" s="173" t="s">
        <v>191</v>
      </c>
      <c r="F23" s="155">
        <f>G23</f>
        <v>1500</v>
      </c>
      <c r="G23" s="155">
        <v>1500</v>
      </c>
      <c r="H23" s="196"/>
      <c r="K23" s="198"/>
      <c r="L23" s="349"/>
    </row>
    <row r="24" spans="1:12" s="23" customFormat="1" ht="22.5" customHeight="1">
      <c r="A24" s="96"/>
      <c r="B24" s="35"/>
      <c r="C24" s="50"/>
      <c r="D24" s="50"/>
      <c r="E24" s="173" t="s">
        <v>208</v>
      </c>
      <c r="F24" s="155">
        <f>G24</f>
        <v>440</v>
      </c>
      <c r="G24" s="155">
        <v>440</v>
      </c>
      <c r="H24" s="196"/>
      <c r="K24" s="198"/>
      <c r="L24" s="349"/>
    </row>
    <row r="25" spans="1:12" s="23" customFormat="1" ht="30.75" customHeight="1">
      <c r="A25" s="96"/>
      <c r="B25" s="35"/>
      <c r="C25" s="50"/>
      <c r="D25" s="50"/>
      <c r="E25" s="175" t="s">
        <v>192</v>
      </c>
      <c r="F25" s="155">
        <f>G25</f>
        <v>1000</v>
      </c>
      <c r="G25" s="155">
        <f>G27</f>
        <v>1000</v>
      </c>
      <c r="H25" s="196"/>
      <c r="K25" s="198"/>
      <c r="L25" s="198"/>
    </row>
    <row r="26" spans="1:11" s="23" customFormat="1" ht="21" customHeight="1">
      <c r="A26" s="34"/>
      <c r="B26" s="36"/>
      <c r="C26" s="51"/>
      <c r="D26" s="51"/>
      <c r="E26" s="173" t="s">
        <v>79</v>
      </c>
      <c r="F26" s="155"/>
      <c r="G26" s="155"/>
      <c r="H26" s="196"/>
      <c r="K26" s="198"/>
    </row>
    <row r="27" spans="1:11" s="23" customFormat="1" ht="21" customHeight="1">
      <c r="A27" s="34"/>
      <c r="B27" s="36"/>
      <c r="C27" s="51"/>
      <c r="D27" s="51"/>
      <c r="E27" s="173" t="s">
        <v>210</v>
      </c>
      <c r="F27" s="155">
        <f>G27</f>
        <v>1000</v>
      </c>
      <c r="G27" s="155">
        <v>1000</v>
      </c>
      <c r="H27" s="196"/>
      <c r="K27" s="198"/>
    </row>
    <row r="28" spans="1:11" s="23" customFormat="1" ht="27.75" customHeight="1">
      <c r="A28" s="34"/>
      <c r="B28" s="36"/>
      <c r="C28" s="51"/>
      <c r="D28" s="51"/>
      <c r="E28" s="203" t="s">
        <v>135</v>
      </c>
      <c r="F28" s="155">
        <f>H28</f>
        <v>1029212.2</v>
      </c>
      <c r="G28" s="155"/>
      <c r="H28" s="196">
        <f>H29</f>
        <v>1029212.2</v>
      </c>
      <c r="K28" s="198"/>
    </row>
    <row r="29" spans="1:11" s="23" customFormat="1" ht="26.25" customHeight="1">
      <c r="A29" s="34"/>
      <c r="B29" s="36"/>
      <c r="C29" s="51"/>
      <c r="D29" s="51"/>
      <c r="E29" s="256" t="s">
        <v>136</v>
      </c>
      <c r="F29" s="155">
        <f>H29</f>
        <v>1029212.2</v>
      </c>
      <c r="G29" s="155"/>
      <c r="H29" s="196">
        <f>H30</f>
        <v>1029212.2</v>
      </c>
      <c r="K29" s="350"/>
    </row>
    <row r="30" spans="1:11" s="23" customFormat="1" ht="26.25" customHeight="1">
      <c r="A30" s="34"/>
      <c r="B30" s="36"/>
      <c r="C30" s="51"/>
      <c r="D30" s="51"/>
      <c r="E30" s="175" t="s">
        <v>125</v>
      </c>
      <c r="F30" s="155">
        <f>H30</f>
        <v>1029212.2</v>
      </c>
      <c r="G30" s="155"/>
      <c r="H30" s="196">
        <f>H32</f>
        <v>1029212.2</v>
      </c>
      <c r="K30" s="350"/>
    </row>
    <row r="31" spans="1:8" s="23" customFormat="1" ht="19.5" customHeight="1">
      <c r="A31" s="34"/>
      <c r="B31" s="36"/>
      <c r="C31" s="51"/>
      <c r="D31" s="51"/>
      <c r="E31" s="173" t="s">
        <v>123</v>
      </c>
      <c r="F31" s="155"/>
      <c r="G31" s="155"/>
      <c r="H31" s="196"/>
    </row>
    <row r="32" spans="1:8" s="23" customFormat="1" ht="26.25" customHeight="1">
      <c r="A32" s="34"/>
      <c r="B32" s="36"/>
      <c r="C32" s="51"/>
      <c r="D32" s="51"/>
      <c r="E32" s="175" t="s">
        <v>126</v>
      </c>
      <c r="F32" s="155">
        <f>H32</f>
        <v>1029212.2</v>
      </c>
      <c r="G32" s="155"/>
      <c r="H32" s="196">
        <f>H34+H37</f>
        <v>1029212.2</v>
      </c>
    </row>
    <row r="33" spans="1:8" s="23" customFormat="1" ht="22.5" customHeight="1">
      <c r="A33" s="34"/>
      <c r="B33" s="36"/>
      <c r="C33" s="51"/>
      <c r="D33" s="51"/>
      <c r="E33" s="173" t="s">
        <v>79</v>
      </c>
      <c r="F33" s="155"/>
      <c r="G33" s="155"/>
      <c r="H33" s="196"/>
    </row>
    <row r="34" spans="1:8" s="23" customFormat="1" ht="26.25" customHeight="1">
      <c r="A34" s="34"/>
      <c r="B34" s="36"/>
      <c r="C34" s="51"/>
      <c r="D34" s="51"/>
      <c r="E34" s="175" t="s">
        <v>128</v>
      </c>
      <c r="F34" s="155">
        <f>H34</f>
        <v>1025712.2</v>
      </c>
      <c r="G34" s="155"/>
      <c r="H34" s="196">
        <f>H36</f>
        <v>1025712.2</v>
      </c>
    </row>
    <row r="35" spans="1:8" s="23" customFormat="1" ht="26.25" customHeight="1">
      <c r="A35" s="34"/>
      <c r="B35" s="36"/>
      <c r="C35" s="51"/>
      <c r="D35" s="51"/>
      <c r="E35" s="178" t="s">
        <v>79</v>
      </c>
      <c r="F35" s="155"/>
      <c r="G35" s="155"/>
      <c r="H35" s="196"/>
    </row>
    <row r="36" spans="1:8" s="23" customFormat="1" ht="19.5" customHeight="1">
      <c r="A36" s="34"/>
      <c r="B36" s="36"/>
      <c r="C36" s="51"/>
      <c r="D36" s="51"/>
      <c r="E36" s="173" t="s">
        <v>38</v>
      </c>
      <c r="F36" s="155">
        <f>H36</f>
        <v>1025712.2</v>
      </c>
      <c r="G36" s="155"/>
      <c r="H36" s="196">
        <v>1025712.2</v>
      </c>
    </row>
    <row r="37" spans="1:8" s="23" customFormat="1" ht="19.5" customHeight="1">
      <c r="A37" s="34"/>
      <c r="B37" s="36"/>
      <c r="C37" s="51"/>
      <c r="D37" s="51"/>
      <c r="E37" s="317" t="s">
        <v>225</v>
      </c>
      <c r="F37" s="155">
        <f>H37</f>
        <v>3500</v>
      </c>
      <c r="G37" s="155"/>
      <c r="H37" s="196">
        <f>H39</f>
        <v>3500</v>
      </c>
    </row>
    <row r="38" spans="1:8" s="23" customFormat="1" ht="19.5" customHeight="1">
      <c r="A38" s="34"/>
      <c r="B38" s="36"/>
      <c r="C38" s="51"/>
      <c r="D38" s="51"/>
      <c r="E38" s="295" t="s">
        <v>79</v>
      </c>
      <c r="F38" s="155"/>
      <c r="G38" s="155"/>
      <c r="H38" s="196"/>
    </row>
    <row r="39" spans="1:8" s="23" customFormat="1" ht="19.5" customHeight="1">
      <c r="A39" s="34"/>
      <c r="B39" s="36"/>
      <c r="C39" s="51"/>
      <c r="D39" s="51"/>
      <c r="E39" s="306" t="s">
        <v>226</v>
      </c>
      <c r="F39" s="155">
        <f>H39</f>
        <v>3500</v>
      </c>
      <c r="G39" s="155"/>
      <c r="H39" s="196">
        <v>3500</v>
      </c>
    </row>
    <row r="40" spans="1:8" s="23" customFormat="1" ht="26.25" customHeight="1">
      <c r="A40" s="96">
        <v>2130</v>
      </c>
      <c r="B40" s="35" t="s">
        <v>21</v>
      </c>
      <c r="C40" s="50">
        <v>3</v>
      </c>
      <c r="D40" s="50">
        <v>0</v>
      </c>
      <c r="E40" s="174" t="s">
        <v>110</v>
      </c>
      <c r="F40" s="155">
        <f>G40+H40</f>
        <v>201779.4</v>
      </c>
      <c r="G40" s="155">
        <f>G42</f>
        <v>2771.6</v>
      </c>
      <c r="H40" s="196">
        <f>H42</f>
        <v>199007.8</v>
      </c>
    </row>
    <row r="41" spans="1:8" s="23" customFormat="1" ht="18" customHeight="1">
      <c r="A41" s="96"/>
      <c r="B41" s="35"/>
      <c r="C41" s="50"/>
      <c r="D41" s="50"/>
      <c r="E41" s="168" t="s">
        <v>79</v>
      </c>
      <c r="F41" s="155"/>
      <c r="G41" s="155"/>
      <c r="H41" s="196"/>
    </row>
    <row r="42" spans="1:8" s="23" customFormat="1" ht="21" customHeight="1">
      <c r="A42" s="96">
        <v>2133</v>
      </c>
      <c r="B42" s="35" t="s">
        <v>3</v>
      </c>
      <c r="C42" s="50">
        <v>3</v>
      </c>
      <c r="D42" s="50">
        <v>3</v>
      </c>
      <c r="E42" s="171" t="s">
        <v>80</v>
      </c>
      <c r="F42" s="155">
        <f>G42+H42</f>
        <v>201779.4</v>
      </c>
      <c r="G42" s="155">
        <f>G44</f>
        <v>2771.6</v>
      </c>
      <c r="H42" s="196">
        <f>H59</f>
        <v>199007.8</v>
      </c>
    </row>
    <row r="43" spans="1:8" s="23" customFormat="1" ht="26.25" customHeight="1">
      <c r="A43" s="34"/>
      <c r="B43" s="36"/>
      <c r="C43" s="51"/>
      <c r="D43" s="51"/>
      <c r="E43" s="110" t="s">
        <v>83</v>
      </c>
      <c r="F43" s="155"/>
      <c r="G43" s="155"/>
      <c r="H43" s="196"/>
    </row>
    <row r="44" spans="1:8" s="23" customFormat="1" ht="28.5">
      <c r="A44" s="34"/>
      <c r="B44" s="36"/>
      <c r="C44" s="51"/>
      <c r="D44" s="51"/>
      <c r="E44" s="171" t="s">
        <v>36</v>
      </c>
      <c r="F44" s="155">
        <f>G44+H44</f>
        <v>201779.4</v>
      </c>
      <c r="G44" s="155">
        <f>G45</f>
        <v>2771.6</v>
      </c>
      <c r="H44" s="196">
        <f>H42</f>
        <v>199007.8</v>
      </c>
    </row>
    <row r="45" spans="1:8" s="23" customFormat="1" ht="24.75" customHeight="1">
      <c r="A45" s="34"/>
      <c r="B45" s="36"/>
      <c r="C45" s="51"/>
      <c r="D45" s="51"/>
      <c r="E45" s="171" t="s">
        <v>37</v>
      </c>
      <c r="F45" s="155">
        <f>G45</f>
        <v>2771.6</v>
      </c>
      <c r="G45" s="155">
        <f>G48+G52+G56</f>
        <v>2771.6</v>
      </c>
      <c r="H45" s="196"/>
    </row>
    <row r="46" spans="1:8" s="23" customFormat="1" ht="29.25" customHeight="1">
      <c r="A46" s="34"/>
      <c r="B46" s="36"/>
      <c r="C46" s="51"/>
      <c r="D46" s="51"/>
      <c r="E46" s="171" t="s">
        <v>122</v>
      </c>
      <c r="F46" s="155">
        <f>G46</f>
        <v>2771.6</v>
      </c>
      <c r="G46" s="155">
        <f>G48+G52+G56</f>
        <v>2771.6</v>
      </c>
      <c r="H46" s="196"/>
    </row>
    <row r="47" spans="1:8" s="23" customFormat="1" ht="19.5" customHeight="1">
      <c r="A47" s="34"/>
      <c r="B47" s="36"/>
      <c r="C47" s="51"/>
      <c r="D47" s="51"/>
      <c r="E47" s="172" t="s">
        <v>123</v>
      </c>
      <c r="F47" s="155"/>
      <c r="G47" s="155"/>
      <c r="H47" s="196"/>
    </row>
    <row r="48" spans="1:8" s="23" customFormat="1" ht="20.25" customHeight="1">
      <c r="A48" s="34"/>
      <c r="B48" s="36"/>
      <c r="C48" s="51"/>
      <c r="D48" s="51"/>
      <c r="E48" s="304" t="s">
        <v>124</v>
      </c>
      <c r="F48" s="155">
        <f>G48</f>
        <v>226</v>
      </c>
      <c r="G48" s="155">
        <f>G50+G51</f>
        <v>226</v>
      </c>
      <c r="H48" s="196"/>
    </row>
    <row r="49" spans="1:8" s="23" customFormat="1" ht="18" customHeight="1">
      <c r="A49" s="34"/>
      <c r="B49" s="36"/>
      <c r="C49" s="51"/>
      <c r="D49" s="51"/>
      <c r="E49" s="308" t="s">
        <v>79</v>
      </c>
      <c r="F49" s="155"/>
      <c r="G49" s="155"/>
      <c r="H49" s="196"/>
    </row>
    <row r="50" spans="1:8" s="23" customFormat="1" ht="19.5" customHeight="1">
      <c r="A50" s="34"/>
      <c r="B50" s="36"/>
      <c r="C50" s="51"/>
      <c r="D50" s="51"/>
      <c r="E50" s="306" t="s">
        <v>250</v>
      </c>
      <c r="F50" s="155">
        <f>G50</f>
        <v>200</v>
      </c>
      <c r="G50" s="155">
        <v>200</v>
      </c>
      <c r="H50" s="196"/>
    </row>
    <row r="51" spans="1:12" s="23" customFormat="1" ht="17.25" customHeight="1">
      <c r="A51" s="34"/>
      <c r="B51" s="36"/>
      <c r="C51" s="51"/>
      <c r="D51" s="51"/>
      <c r="E51" s="306" t="s">
        <v>208</v>
      </c>
      <c r="F51" s="155">
        <f>G51</f>
        <v>26</v>
      </c>
      <c r="G51" s="155">
        <v>26</v>
      </c>
      <c r="H51" s="196"/>
      <c r="L51" s="418"/>
    </row>
    <row r="52" spans="1:12" s="23" customFormat="1" ht="31.5" customHeight="1">
      <c r="A52" s="34"/>
      <c r="B52" s="36"/>
      <c r="C52" s="51"/>
      <c r="D52" s="51"/>
      <c r="E52" s="118" t="s">
        <v>192</v>
      </c>
      <c r="F52" s="155">
        <f>G52</f>
        <v>1545.6</v>
      </c>
      <c r="G52" s="155">
        <f>G54+G55</f>
        <v>1545.6</v>
      </c>
      <c r="H52" s="196"/>
      <c r="L52" s="419"/>
    </row>
    <row r="53" spans="1:12" s="23" customFormat="1" ht="17.25" customHeight="1">
      <c r="A53" s="34"/>
      <c r="B53" s="36"/>
      <c r="C53" s="51"/>
      <c r="D53" s="51"/>
      <c r="E53" s="173" t="s">
        <v>79</v>
      </c>
      <c r="F53" s="155"/>
      <c r="G53" s="155"/>
      <c r="H53" s="196"/>
      <c r="L53" s="419"/>
    </row>
    <row r="54" spans="1:8" s="23" customFormat="1" ht="18.75" customHeight="1">
      <c r="A54" s="34"/>
      <c r="B54" s="36"/>
      <c r="C54" s="51"/>
      <c r="D54" s="51"/>
      <c r="E54" s="306" t="s">
        <v>210</v>
      </c>
      <c r="F54" s="155">
        <f>G54</f>
        <v>1500</v>
      </c>
      <c r="G54" s="155">
        <v>1500</v>
      </c>
      <c r="H54" s="196"/>
    </row>
    <row r="55" spans="1:8" s="23" customFormat="1" ht="18.75" customHeight="1">
      <c r="A55" s="34"/>
      <c r="B55" s="36"/>
      <c r="C55" s="51"/>
      <c r="D55" s="51"/>
      <c r="E55" s="173" t="s">
        <v>193</v>
      </c>
      <c r="F55" s="155">
        <f>G55</f>
        <v>45.6</v>
      </c>
      <c r="G55" s="155">
        <v>45.6</v>
      </c>
      <c r="H55" s="196"/>
    </row>
    <row r="56" spans="1:8" s="23" customFormat="1" ht="29.25" customHeight="1">
      <c r="A56" s="34"/>
      <c r="B56" s="36"/>
      <c r="C56" s="51"/>
      <c r="D56" s="51"/>
      <c r="E56" s="347" t="s">
        <v>276</v>
      </c>
      <c r="F56" s="155">
        <f>G56</f>
        <v>1000</v>
      </c>
      <c r="G56" s="155">
        <f>G58</f>
        <v>1000</v>
      </c>
      <c r="H56" s="196"/>
    </row>
    <row r="57" spans="1:8" s="23" customFormat="1" ht="18.75" customHeight="1">
      <c r="A57" s="34"/>
      <c r="B57" s="36"/>
      <c r="C57" s="51"/>
      <c r="D57" s="51"/>
      <c r="E57" s="307" t="s">
        <v>79</v>
      </c>
      <c r="F57" s="155"/>
      <c r="G57" s="155"/>
      <c r="H57" s="196"/>
    </row>
    <row r="58" spans="1:8" s="23" customFormat="1" ht="18.75" customHeight="1">
      <c r="A58" s="34"/>
      <c r="B58" s="36"/>
      <c r="C58" s="51"/>
      <c r="D58" s="51"/>
      <c r="E58" s="306" t="s">
        <v>277</v>
      </c>
      <c r="F58" s="155">
        <f>G58</f>
        <v>1000</v>
      </c>
      <c r="G58" s="155">
        <v>1000</v>
      </c>
      <c r="H58" s="196"/>
    </row>
    <row r="59" spans="1:11" s="23" customFormat="1" ht="23.25" customHeight="1">
      <c r="A59" s="245"/>
      <c r="B59" s="106"/>
      <c r="C59" s="107"/>
      <c r="D59" s="108"/>
      <c r="E59" s="203" t="s">
        <v>209</v>
      </c>
      <c r="F59" s="155">
        <f>H59</f>
        <v>199007.8</v>
      </c>
      <c r="G59" s="155"/>
      <c r="H59" s="196">
        <f>H60</f>
        <v>199007.8</v>
      </c>
      <c r="K59" s="198"/>
    </row>
    <row r="60" spans="1:8" s="23" customFormat="1" ht="30" customHeight="1">
      <c r="A60" s="245"/>
      <c r="B60" s="106"/>
      <c r="C60" s="107"/>
      <c r="D60" s="108"/>
      <c r="E60" s="64" t="s">
        <v>136</v>
      </c>
      <c r="F60" s="155">
        <f>H60</f>
        <v>199007.8</v>
      </c>
      <c r="G60" s="155"/>
      <c r="H60" s="196">
        <f>H61+H65</f>
        <v>199007.8</v>
      </c>
    </row>
    <row r="61" spans="1:8" s="23" customFormat="1" ht="21.75" customHeight="1">
      <c r="A61" s="245"/>
      <c r="B61" s="106"/>
      <c r="C61" s="107"/>
      <c r="D61" s="108"/>
      <c r="E61" s="175" t="s">
        <v>128</v>
      </c>
      <c r="F61" s="155">
        <f>H61</f>
        <v>199007.8</v>
      </c>
      <c r="G61" s="155"/>
      <c r="H61" s="196">
        <f>H63+H64</f>
        <v>199007.8</v>
      </c>
    </row>
    <row r="62" spans="1:8" s="23" customFormat="1" ht="18.75" customHeight="1">
      <c r="A62" s="245"/>
      <c r="B62" s="106"/>
      <c r="C62" s="107"/>
      <c r="D62" s="108"/>
      <c r="E62" s="178" t="s">
        <v>79</v>
      </c>
      <c r="F62" s="155"/>
      <c r="G62" s="155"/>
      <c r="H62" s="196"/>
    </row>
    <row r="63" spans="1:8" s="23" customFormat="1" ht="18.75" customHeight="1">
      <c r="A63" s="245"/>
      <c r="B63" s="106"/>
      <c r="C63" s="107"/>
      <c r="D63" s="108"/>
      <c r="E63" s="173" t="s">
        <v>161</v>
      </c>
      <c r="F63" s="155">
        <f>H63</f>
        <v>169622.3</v>
      </c>
      <c r="G63" s="155"/>
      <c r="H63" s="196">
        <v>169622.3</v>
      </c>
    </row>
    <row r="64" spans="1:8" s="23" customFormat="1" ht="18.75" customHeight="1">
      <c r="A64" s="245"/>
      <c r="B64" s="106"/>
      <c r="C64" s="107"/>
      <c r="D64" s="108"/>
      <c r="E64" s="173" t="s">
        <v>38</v>
      </c>
      <c r="F64" s="155">
        <f>H64</f>
        <v>29385.5</v>
      </c>
      <c r="G64" s="155"/>
      <c r="H64" s="196">
        <v>29385.5</v>
      </c>
    </row>
    <row r="65" spans="1:8" s="23" customFormat="1" ht="21" customHeight="1">
      <c r="A65" s="245"/>
      <c r="B65" s="106"/>
      <c r="C65" s="107"/>
      <c r="D65" s="108"/>
      <c r="E65" s="175" t="s">
        <v>199</v>
      </c>
      <c r="F65" s="155">
        <f>H65</f>
        <v>0</v>
      </c>
      <c r="G65" s="155"/>
      <c r="H65" s="196">
        <f>H66</f>
        <v>0</v>
      </c>
    </row>
    <row r="66" spans="1:8" s="23" customFormat="1" ht="16.5" customHeight="1">
      <c r="A66" s="245"/>
      <c r="B66" s="106"/>
      <c r="C66" s="107"/>
      <c r="D66" s="108"/>
      <c r="E66" s="173" t="s">
        <v>39</v>
      </c>
      <c r="F66" s="155">
        <f>H66</f>
        <v>0</v>
      </c>
      <c r="G66" s="155"/>
      <c r="H66" s="196">
        <v>0</v>
      </c>
    </row>
    <row r="67" spans="1:8" s="23" customFormat="1" ht="32.25" customHeight="1">
      <c r="A67" s="37">
        <v>2200</v>
      </c>
      <c r="B67" s="35" t="s">
        <v>184</v>
      </c>
      <c r="C67" s="50">
        <v>0</v>
      </c>
      <c r="D67" s="50">
        <v>0</v>
      </c>
      <c r="E67" s="167" t="s">
        <v>194</v>
      </c>
      <c r="F67" s="155">
        <f>G67+H67</f>
        <v>1375519.2</v>
      </c>
      <c r="G67" s="155"/>
      <c r="H67" s="196">
        <f>H69</f>
        <v>1375519.2</v>
      </c>
    </row>
    <row r="68" spans="1:8" s="23" customFormat="1" ht="20.25" customHeight="1">
      <c r="A68" s="34"/>
      <c r="B68" s="35"/>
      <c r="C68" s="50"/>
      <c r="D68" s="50"/>
      <c r="E68" s="168" t="s">
        <v>78</v>
      </c>
      <c r="F68" s="155"/>
      <c r="G68" s="155"/>
      <c r="H68" s="196"/>
    </row>
    <row r="69" spans="1:8" s="23" customFormat="1" ht="24" customHeight="1">
      <c r="A69" s="34">
        <v>2250</v>
      </c>
      <c r="B69" s="35" t="s">
        <v>184</v>
      </c>
      <c r="C69" s="50">
        <v>5</v>
      </c>
      <c r="D69" s="50">
        <v>0</v>
      </c>
      <c r="E69" s="180" t="s">
        <v>186</v>
      </c>
      <c r="F69" s="155">
        <f>H69</f>
        <v>1375519.2</v>
      </c>
      <c r="G69" s="155"/>
      <c r="H69" s="196">
        <f>H70</f>
        <v>1375519.2</v>
      </c>
    </row>
    <row r="70" spans="1:8" s="23" customFormat="1" ht="19.5" customHeight="1">
      <c r="A70" s="34">
        <v>2251</v>
      </c>
      <c r="B70" s="36" t="s">
        <v>184</v>
      </c>
      <c r="C70" s="51">
        <v>5</v>
      </c>
      <c r="D70" s="51">
        <v>1</v>
      </c>
      <c r="E70" s="169" t="s">
        <v>186</v>
      </c>
      <c r="F70" s="155">
        <f>G70+H70</f>
        <v>1375519.2</v>
      </c>
      <c r="G70" s="155"/>
      <c r="H70" s="196">
        <f>H71</f>
        <v>1375519.2</v>
      </c>
    </row>
    <row r="71" spans="1:8" s="23" customFormat="1" ht="22.5" customHeight="1">
      <c r="A71" s="34"/>
      <c r="B71" s="35"/>
      <c r="C71" s="50"/>
      <c r="D71" s="50"/>
      <c r="E71" s="171" t="s">
        <v>36</v>
      </c>
      <c r="F71" s="155">
        <f>G71+H71</f>
        <v>1375519.2</v>
      </c>
      <c r="G71" s="155"/>
      <c r="H71" s="196">
        <f>H72</f>
        <v>1375519.2</v>
      </c>
    </row>
    <row r="72" spans="1:8" s="23" customFormat="1" ht="20.25" customHeight="1">
      <c r="A72" s="245"/>
      <c r="B72" s="106"/>
      <c r="C72" s="107"/>
      <c r="D72" s="108"/>
      <c r="E72" s="175" t="s">
        <v>125</v>
      </c>
      <c r="F72" s="155">
        <f>H72</f>
        <v>1375519.2</v>
      </c>
      <c r="G72" s="155"/>
      <c r="H72" s="196">
        <f>H74</f>
        <v>1375519.2</v>
      </c>
    </row>
    <row r="73" spans="1:8" s="23" customFormat="1" ht="18" customHeight="1">
      <c r="A73" s="245"/>
      <c r="B73" s="106"/>
      <c r="C73" s="107"/>
      <c r="D73" s="108"/>
      <c r="E73" s="173" t="s">
        <v>123</v>
      </c>
      <c r="F73" s="155"/>
      <c r="G73" s="155"/>
      <c r="H73" s="196"/>
    </row>
    <row r="74" spans="1:8" s="23" customFormat="1" ht="19.5" customHeight="1">
      <c r="A74" s="245"/>
      <c r="B74" s="106"/>
      <c r="C74" s="107"/>
      <c r="D74" s="108"/>
      <c r="E74" s="175" t="s">
        <v>126</v>
      </c>
      <c r="F74" s="155">
        <f>H74</f>
        <v>1375519.2</v>
      </c>
      <c r="G74" s="155"/>
      <c r="H74" s="196">
        <f>H75</f>
        <v>1375519.2</v>
      </c>
    </row>
    <row r="75" spans="1:8" s="23" customFormat="1" ht="20.25" customHeight="1">
      <c r="A75" s="245"/>
      <c r="B75" s="106"/>
      <c r="C75" s="107"/>
      <c r="D75" s="108"/>
      <c r="E75" s="175" t="s">
        <v>128</v>
      </c>
      <c r="F75" s="155">
        <f>F77</f>
        <v>1375519.2</v>
      </c>
      <c r="G75" s="155"/>
      <c r="H75" s="196">
        <f>H77</f>
        <v>1375519.2</v>
      </c>
    </row>
    <row r="76" spans="1:8" s="23" customFormat="1" ht="17.25" customHeight="1">
      <c r="A76" s="245"/>
      <c r="B76" s="106"/>
      <c r="C76" s="107"/>
      <c r="D76" s="108"/>
      <c r="E76" s="178" t="s">
        <v>79</v>
      </c>
      <c r="F76" s="155"/>
      <c r="G76" s="155"/>
      <c r="H76" s="196"/>
    </row>
    <row r="77" spans="1:8" s="23" customFormat="1" ht="18" customHeight="1">
      <c r="A77" s="245"/>
      <c r="B77" s="106"/>
      <c r="C77" s="107"/>
      <c r="D77" s="108"/>
      <c r="E77" s="173" t="s">
        <v>161</v>
      </c>
      <c r="F77" s="155">
        <f>H77</f>
        <v>1375519.2</v>
      </c>
      <c r="G77" s="155"/>
      <c r="H77" s="196">
        <v>1375519.2</v>
      </c>
    </row>
    <row r="78" spans="1:11" s="23" customFormat="1" ht="30" customHeight="1">
      <c r="A78" s="246">
        <v>2400</v>
      </c>
      <c r="B78" s="242" t="s">
        <v>22</v>
      </c>
      <c r="C78" s="176">
        <v>0</v>
      </c>
      <c r="D78" s="176">
        <v>0</v>
      </c>
      <c r="E78" s="177" t="s">
        <v>127</v>
      </c>
      <c r="F78" s="155">
        <f>G78+H78</f>
        <v>1498339.2000000004</v>
      </c>
      <c r="G78" s="155">
        <f>G80+G89</f>
        <v>13242</v>
      </c>
      <c r="H78" s="196">
        <f>H89</f>
        <v>1485097.2000000004</v>
      </c>
      <c r="J78" s="344"/>
      <c r="K78" s="198"/>
    </row>
    <row r="79" spans="1:11" s="23" customFormat="1" ht="20.25" customHeight="1">
      <c r="A79" s="246"/>
      <c r="B79" s="242"/>
      <c r="C79" s="176"/>
      <c r="D79" s="176"/>
      <c r="E79" s="168" t="s">
        <v>78</v>
      </c>
      <c r="F79" s="155"/>
      <c r="G79" s="155"/>
      <c r="H79" s="196"/>
      <c r="K79" s="198"/>
    </row>
    <row r="80" spans="1:8" s="23" customFormat="1" ht="30.75" customHeight="1">
      <c r="A80" s="96">
        <v>2420</v>
      </c>
      <c r="B80" s="35" t="s">
        <v>22</v>
      </c>
      <c r="C80" s="35" t="s">
        <v>4</v>
      </c>
      <c r="D80" s="35" t="s">
        <v>2</v>
      </c>
      <c r="E80" s="169" t="s">
        <v>228</v>
      </c>
      <c r="F80" s="155">
        <f>G80</f>
        <v>1000</v>
      </c>
      <c r="G80" s="155">
        <f>G81</f>
        <v>1000</v>
      </c>
      <c r="H80" s="196"/>
    </row>
    <row r="81" spans="1:8" s="23" customFormat="1" ht="20.25" customHeight="1">
      <c r="A81" s="285">
        <v>2424</v>
      </c>
      <c r="B81" s="286" t="s">
        <v>73</v>
      </c>
      <c r="C81" s="286" t="s">
        <v>4</v>
      </c>
      <c r="D81" s="286">
        <v>4</v>
      </c>
      <c r="E81" s="301" t="s">
        <v>241</v>
      </c>
      <c r="F81" s="155">
        <f>G81</f>
        <v>1000</v>
      </c>
      <c r="G81" s="155">
        <f>G83</f>
        <v>1000</v>
      </c>
      <c r="H81" s="196"/>
    </row>
    <row r="82" spans="1:8" s="23" customFormat="1" ht="28.5" customHeight="1">
      <c r="A82" s="282"/>
      <c r="B82" s="283"/>
      <c r="C82" s="302"/>
      <c r="D82" s="302"/>
      <c r="E82" s="295" t="s">
        <v>83</v>
      </c>
      <c r="F82" s="155"/>
      <c r="G82" s="155"/>
      <c r="H82" s="196"/>
    </row>
    <row r="83" spans="1:8" s="23" customFormat="1" ht="20.25" customHeight="1">
      <c r="A83" s="282"/>
      <c r="B83" s="293"/>
      <c r="C83" s="303"/>
      <c r="D83" s="303"/>
      <c r="E83" s="304" t="s">
        <v>36</v>
      </c>
      <c r="F83" s="155">
        <f>G83</f>
        <v>1000</v>
      </c>
      <c r="G83" s="155">
        <f>G84</f>
        <v>1000</v>
      </c>
      <c r="H83" s="196"/>
    </row>
    <row r="84" spans="1:8" s="23" customFormat="1" ht="15" customHeight="1">
      <c r="A84" s="282"/>
      <c r="B84" s="293"/>
      <c r="C84" s="303"/>
      <c r="D84" s="303"/>
      <c r="E84" s="304" t="s">
        <v>37</v>
      </c>
      <c r="F84" s="155">
        <f>G84</f>
        <v>1000</v>
      </c>
      <c r="G84" s="155">
        <f>G85</f>
        <v>1000</v>
      </c>
      <c r="H84" s="196"/>
    </row>
    <row r="85" spans="1:8" s="23" customFormat="1" ht="28.5" customHeight="1">
      <c r="A85" s="282"/>
      <c r="B85" s="293"/>
      <c r="C85" s="303"/>
      <c r="D85" s="303"/>
      <c r="E85" s="304" t="s">
        <v>122</v>
      </c>
      <c r="F85" s="155">
        <f>G85</f>
        <v>1000</v>
      </c>
      <c r="G85" s="155">
        <f>G86</f>
        <v>1000</v>
      </c>
      <c r="H85" s="196"/>
    </row>
    <row r="86" spans="1:8" s="23" customFormat="1" ht="30" customHeight="1">
      <c r="A86" s="282"/>
      <c r="B86" s="293"/>
      <c r="C86" s="303"/>
      <c r="D86" s="303"/>
      <c r="E86" s="305" t="s">
        <v>219</v>
      </c>
      <c r="F86" s="155">
        <f>G86</f>
        <v>1000</v>
      </c>
      <c r="G86" s="155">
        <f>G88</f>
        <v>1000</v>
      </c>
      <c r="H86" s="196"/>
    </row>
    <row r="87" spans="1:8" s="23" customFormat="1" ht="20.25" customHeight="1">
      <c r="A87" s="282"/>
      <c r="B87" s="293"/>
      <c r="C87" s="303"/>
      <c r="D87" s="303"/>
      <c r="E87" s="306" t="s">
        <v>79</v>
      </c>
      <c r="F87" s="155"/>
      <c r="G87" s="155"/>
      <c r="H87" s="196"/>
    </row>
    <row r="88" spans="1:8" s="23" customFormat="1" ht="27.75" customHeight="1">
      <c r="A88" s="282"/>
      <c r="B88" s="293"/>
      <c r="C88" s="303"/>
      <c r="D88" s="303"/>
      <c r="E88" s="307" t="s">
        <v>231</v>
      </c>
      <c r="F88" s="155">
        <f>G88</f>
        <v>1000</v>
      </c>
      <c r="G88" s="155">
        <v>1000</v>
      </c>
      <c r="H88" s="196"/>
    </row>
    <row r="89" spans="1:8" s="23" customFormat="1" ht="18.75" customHeight="1">
      <c r="A89" s="96">
        <v>2450</v>
      </c>
      <c r="B89" s="35" t="s">
        <v>22</v>
      </c>
      <c r="C89" s="50">
        <v>5</v>
      </c>
      <c r="D89" s="50">
        <v>0</v>
      </c>
      <c r="E89" s="204" t="s">
        <v>160</v>
      </c>
      <c r="F89" s="155">
        <f>G89+H89</f>
        <v>1497339.2000000004</v>
      </c>
      <c r="G89" s="155">
        <f>G91</f>
        <v>12242</v>
      </c>
      <c r="H89" s="196">
        <f>H91</f>
        <v>1485097.2000000004</v>
      </c>
    </row>
    <row r="90" spans="1:8" s="23" customFormat="1" ht="18.75" customHeight="1">
      <c r="A90" s="96"/>
      <c r="B90" s="35"/>
      <c r="C90" s="50"/>
      <c r="D90" s="50"/>
      <c r="E90" s="110" t="s">
        <v>79</v>
      </c>
      <c r="F90" s="155"/>
      <c r="G90" s="155"/>
      <c r="H90" s="196"/>
    </row>
    <row r="91" spans="1:8" s="23" customFormat="1" ht="18.75" customHeight="1">
      <c r="A91" s="96">
        <v>2451</v>
      </c>
      <c r="B91" s="35" t="s">
        <v>22</v>
      </c>
      <c r="C91" s="50">
        <v>5</v>
      </c>
      <c r="D91" s="50">
        <v>1</v>
      </c>
      <c r="E91" s="150" t="s">
        <v>170</v>
      </c>
      <c r="F91" s="155">
        <f>G91+H91</f>
        <v>1497339.2000000004</v>
      </c>
      <c r="G91" s="155">
        <f>G93</f>
        <v>12242</v>
      </c>
      <c r="H91" s="196">
        <f>H93</f>
        <v>1485097.2000000004</v>
      </c>
    </row>
    <row r="92" spans="1:8" s="23" customFormat="1" ht="30" customHeight="1">
      <c r="A92" s="34"/>
      <c r="B92" s="36"/>
      <c r="C92" s="51"/>
      <c r="D92" s="51"/>
      <c r="E92" s="110" t="s">
        <v>83</v>
      </c>
      <c r="F92" s="155"/>
      <c r="G92" s="155"/>
      <c r="H92" s="196"/>
    </row>
    <row r="93" spans="1:8" s="23" customFormat="1" ht="18.75" customHeight="1">
      <c r="A93" s="34"/>
      <c r="B93" s="36"/>
      <c r="C93" s="51"/>
      <c r="D93" s="51"/>
      <c r="E93" s="171" t="s">
        <v>36</v>
      </c>
      <c r="F93" s="155">
        <f>G93+H93</f>
        <v>1497339.2000000004</v>
      </c>
      <c r="G93" s="155">
        <f>G94</f>
        <v>12242</v>
      </c>
      <c r="H93" s="196">
        <f>H100</f>
        <v>1485097.2000000004</v>
      </c>
    </row>
    <row r="94" spans="1:8" s="23" customFormat="1" ht="18.75" customHeight="1">
      <c r="A94" s="34"/>
      <c r="B94" s="36"/>
      <c r="C94" s="51"/>
      <c r="D94" s="51"/>
      <c r="E94" s="304" t="s">
        <v>37</v>
      </c>
      <c r="F94" s="155">
        <f>G94</f>
        <v>12242</v>
      </c>
      <c r="G94" s="155">
        <f>G95</f>
        <v>12242</v>
      </c>
      <c r="H94" s="196"/>
    </row>
    <row r="95" spans="1:8" s="23" customFormat="1" ht="31.5" customHeight="1">
      <c r="A95" s="34"/>
      <c r="B95" s="36"/>
      <c r="C95" s="51"/>
      <c r="D95" s="51"/>
      <c r="E95" s="304" t="s">
        <v>122</v>
      </c>
      <c r="F95" s="155">
        <f>G95</f>
        <v>12242</v>
      </c>
      <c r="G95" s="155">
        <f>G97</f>
        <v>12242</v>
      </c>
      <c r="H95" s="196"/>
    </row>
    <row r="96" spans="1:8" s="23" customFormat="1" ht="18.75" customHeight="1">
      <c r="A96" s="34"/>
      <c r="B96" s="36"/>
      <c r="C96" s="51"/>
      <c r="D96" s="51"/>
      <c r="E96" s="308" t="s">
        <v>123</v>
      </c>
      <c r="F96" s="155"/>
      <c r="G96" s="155"/>
      <c r="H96" s="196"/>
    </row>
    <row r="97" spans="1:8" s="23" customFormat="1" ht="30.75" customHeight="1">
      <c r="A97" s="34"/>
      <c r="B97" s="36"/>
      <c r="C97" s="51"/>
      <c r="D97" s="51"/>
      <c r="E97" s="305" t="s">
        <v>219</v>
      </c>
      <c r="F97" s="155">
        <f>G97</f>
        <v>12242</v>
      </c>
      <c r="G97" s="155">
        <f>G99</f>
        <v>12242</v>
      </c>
      <c r="H97" s="196"/>
    </row>
    <row r="98" spans="1:8" s="23" customFormat="1" ht="18.75" customHeight="1">
      <c r="A98" s="34"/>
      <c r="B98" s="36"/>
      <c r="C98" s="51"/>
      <c r="D98" s="51"/>
      <c r="E98" s="306" t="s">
        <v>79</v>
      </c>
      <c r="F98" s="155"/>
      <c r="G98" s="155"/>
      <c r="H98" s="196"/>
    </row>
    <row r="99" spans="1:8" s="23" customFormat="1" ht="32.25" customHeight="1">
      <c r="A99" s="34"/>
      <c r="B99" s="36"/>
      <c r="C99" s="51"/>
      <c r="D99" s="51"/>
      <c r="E99" s="254" t="s">
        <v>220</v>
      </c>
      <c r="F99" s="155">
        <f>G99</f>
        <v>12242</v>
      </c>
      <c r="G99" s="155">
        <v>12242</v>
      </c>
      <c r="H99" s="196"/>
    </row>
    <row r="100" spans="1:8" s="23" customFormat="1" ht="18.75" customHeight="1">
      <c r="A100" s="34"/>
      <c r="B100" s="36"/>
      <c r="C100" s="51"/>
      <c r="D100" s="51"/>
      <c r="E100" s="118" t="s">
        <v>125</v>
      </c>
      <c r="F100" s="155">
        <f>H100</f>
        <v>1485097.2000000004</v>
      </c>
      <c r="G100" s="155"/>
      <c r="H100" s="196">
        <f>H102</f>
        <v>1485097.2000000004</v>
      </c>
    </row>
    <row r="101" spans="1:8" s="23" customFormat="1" ht="18.75" customHeight="1">
      <c r="A101" s="34"/>
      <c r="B101" s="36"/>
      <c r="C101" s="51"/>
      <c r="D101" s="51"/>
      <c r="E101" s="117" t="s">
        <v>123</v>
      </c>
      <c r="F101" s="155"/>
      <c r="G101" s="155"/>
      <c r="H101" s="196"/>
    </row>
    <row r="102" spans="1:8" s="23" customFormat="1" ht="18.75" customHeight="1">
      <c r="A102" s="34"/>
      <c r="B102" s="36"/>
      <c r="C102" s="51"/>
      <c r="D102" s="51"/>
      <c r="E102" s="118" t="s">
        <v>126</v>
      </c>
      <c r="F102" s="155">
        <f>H102</f>
        <v>1485097.2000000004</v>
      </c>
      <c r="G102" s="155"/>
      <c r="H102" s="196">
        <f>H104+H107</f>
        <v>1485097.2000000004</v>
      </c>
    </row>
    <row r="103" spans="1:8" s="23" customFormat="1" ht="18.75" customHeight="1">
      <c r="A103" s="34"/>
      <c r="B103" s="36"/>
      <c r="C103" s="51"/>
      <c r="D103" s="51"/>
      <c r="E103" s="117" t="s">
        <v>79</v>
      </c>
      <c r="F103" s="155"/>
      <c r="G103" s="155"/>
      <c r="H103" s="196"/>
    </row>
    <row r="104" spans="1:10" s="23" customFormat="1" ht="18.75" customHeight="1">
      <c r="A104" s="34"/>
      <c r="B104" s="36"/>
      <c r="C104" s="51"/>
      <c r="D104" s="51"/>
      <c r="E104" s="175" t="s">
        <v>128</v>
      </c>
      <c r="F104" s="155">
        <f>H104</f>
        <v>1482097.2000000004</v>
      </c>
      <c r="G104" s="155"/>
      <c r="H104" s="196">
        <f>H106</f>
        <v>1482097.2000000004</v>
      </c>
      <c r="J104" s="198"/>
    </row>
    <row r="105" spans="1:8" s="23" customFormat="1" ht="18.75" customHeight="1">
      <c r="A105" s="34"/>
      <c r="B105" s="36"/>
      <c r="C105" s="51"/>
      <c r="D105" s="51"/>
      <c r="E105" s="178" t="s">
        <v>79</v>
      </c>
      <c r="F105" s="155"/>
      <c r="G105" s="155"/>
      <c r="H105" s="196"/>
    </row>
    <row r="106" spans="1:11" s="23" customFormat="1" ht="18.75" customHeight="1">
      <c r="A106" s="96"/>
      <c r="B106" s="35"/>
      <c r="C106" s="50"/>
      <c r="D106" s="50"/>
      <c r="E106" s="173" t="s">
        <v>38</v>
      </c>
      <c r="F106" s="155">
        <f>H106</f>
        <v>1482097.2000000004</v>
      </c>
      <c r="G106" s="155"/>
      <c r="H106" s="196">
        <v>1482097.2000000004</v>
      </c>
      <c r="K106" s="198"/>
    </row>
    <row r="107" spans="1:8" s="23" customFormat="1" ht="18.75" customHeight="1">
      <c r="A107" s="96"/>
      <c r="B107" s="35"/>
      <c r="C107" s="50"/>
      <c r="D107" s="50"/>
      <c r="E107" s="175" t="s">
        <v>199</v>
      </c>
      <c r="F107" s="155">
        <f>H107</f>
        <v>3000</v>
      </c>
      <c r="G107" s="155"/>
      <c r="H107" s="196">
        <f>H108</f>
        <v>3000</v>
      </c>
    </row>
    <row r="108" spans="1:8" s="23" customFormat="1" ht="18.75" customHeight="1">
      <c r="A108" s="96"/>
      <c r="B108" s="35"/>
      <c r="C108" s="50"/>
      <c r="D108" s="50"/>
      <c r="E108" s="173" t="s">
        <v>39</v>
      </c>
      <c r="F108" s="155">
        <f>H108</f>
        <v>3000</v>
      </c>
      <c r="G108" s="155"/>
      <c r="H108" s="196">
        <v>3000</v>
      </c>
    </row>
    <row r="109" spans="1:11" s="23" customFormat="1" ht="30" customHeight="1">
      <c r="A109" s="244">
        <v>2500</v>
      </c>
      <c r="B109" s="35" t="s">
        <v>23</v>
      </c>
      <c r="C109" s="50">
        <v>0</v>
      </c>
      <c r="D109" s="50">
        <v>0</v>
      </c>
      <c r="E109" s="167" t="s">
        <v>129</v>
      </c>
      <c r="F109" s="155">
        <f>G109+H109</f>
        <v>118497.2</v>
      </c>
      <c r="G109" s="155">
        <f>G110+G132+G142</f>
        <v>9000</v>
      </c>
      <c r="H109" s="196">
        <f>H110+H132+H142</f>
        <v>109497.2</v>
      </c>
      <c r="J109" s="198"/>
      <c r="K109" s="198"/>
    </row>
    <row r="110" spans="1:8" s="23" customFormat="1" ht="20.25" customHeight="1">
      <c r="A110" s="96">
        <v>2510</v>
      </c>
      <c r="B110" s="35" t="s">
        <v>23</v>
      </c>
      <c r="C110" s="50">
        <v>1</v>
      </c>
      <c r="D110" s="50">
        <v>0</v>
      </c>
      <c r="E110" s="174" t="s">
        <v>200</v>
      </c>
      <c r="F110" s="155">
        <f>G110+H110</f>
        <v>88652.9</v>
      </c>
      <c r="G110" s="155">
        <f>G112</f>
        <v>9000</v>
      </c>
      <c r="H110" s="196">
        <f>H112</f>
        <v>79652.9</v>
      </c>
    </row>
    <row r="111" spans="1:8" s="23" customFormat="1" ht="18" customHeight="1">
      <c r="A111" s="96"/>
      <c r="B111" s="35"/>
      <c r="C111" s="50"/>
      <c r="D111" s="50"/>
      <c r="E111" s="168" t="s">
        <v>79</v>
      </c>
      <c r="F111" s="155"/>
      <c r="G111" s="155"/>
      <c r="H111" s="196"/>
    </row>
    <row r="112" spans="1:8" s="23" customFormat="1" ht="19.5" customHeight="1">
      <c r="A112" s="96">
        <v>2511</v>
      </c>
      <c r="B112" s="35" t="s">
        <v>23</v>
      </c>
      <c r="C112" s="50">
        <v>1</v>
      </c>
      <c r="D112" s="50">
        <v>1</v>
      </c>
      <c r="E112" s="169" t="s">
        <v>200</v>
      </c>
      <c r="F112" s="155">
        <f>G112+H112</f>
        <v>88652.9</v>
      </c>
      <c r="G112" s="155">
        <f>G114</f>
        <v>9000</v>
      </c>
      <c r="H112" s="196">
        <f>H114</f>
        <v>79652.9</v>
      </c>
    </row>
    <row r="113" spans="1:8" s="23" customFormat="1" ht="30" customHeight="1">
      <c r="A113" s="34"/>
      <c r="B113" s="36"/>
      <c r="C113" s="51"/>
      <c r="D113" s="51"/>
      <c r="E113" s="110" t="s">
        <v>83</v>
      </c>
      <c r="F113" s="155"/>
      <c r="G113" s="155"/>
      <c r="H113" s="196"/>
    </row>
    <row r="114" spans="1:8" s="23" customFormat="1" ht="22.5" customHeight="1">
      <c r="A114" s="34"/>
      <c r="B114" s="36"/>
      <c r="C114" s="51"/>
      <c r="D114" s="51"/>
      <c r="E114" s="171" t="s">
        <v>36</v>
      </c>
      <c r="F114" s="155">
        <f>G114+H114</f>
        <v>88652.9</v>
      </c>
      <c r="G114" s="155">
        <f>G115</f>
        <v>9000</v>
      </c>
      <c r="H114" s="196">
        <f>H122</f>
        <v>79652.9</v>
      </c>
    </row>
    <row r="115" spans="1:8" s="23" customFormat="1" ht="21.75" customHeight="1">
      <c r="A115" s="34"/>
      <c r="B115" s="36"/>
      <c r="C115" s="51"/>
      <c r="D115" s="51"/>
      <c r="E115" s="171" t="s">
        <v>37</v>
      </c>
      <c r="F115" s="155">
        <f>G115</f>
        <v>9000</v>
      </c>
      <c r="G115" s="155">
        <f>G116</f>
        <v>9000</v>
      </c>
      <c r="H115" s="196"/>
    </row>
    <row r="116" spans="1:8" s="23" customFormat="1" ht="28.5" customHeight="1">
      <c r="A116" s="34"/>
      <c r="B116" s="36"/>
      <c r="C116" s="51"/>
      <c r="D116" s="51"/>
      <c r="E116" s="309" t="s">
        <v>234</v>
      </c>
      <c r="F116" s="155">
        <f>G116</f>
        <v>9000</v>
      </c>
      <c r="G116" s="155">
        <f>G117+G120</f>
        <v>9000</v>
      </c>
      <c r="H116" s="196"/>
    </row>
    <row r="117" spans="1:8" s="23" customFormat="1" ht="33" customHeight="1">
      <c r="A117" s="34"/>
      <c r="B117" s="36"/>
      <c r="C117" s="51"/>
      <c r="D117" s="51"/>
      <c r="E117" s="312" t="s">
        <v>233</v>
      </c>
      <c r="F117" s="155">
        <f>G117</f>
        <v>4000</v>
      </c>
      <c r="G117" s="155">
        <f>G119</f>
        <v>4000</v>
      </c>
      <c r="H117" s="196"/>
    </row>
    <row r="118" spans="1:8" s="23" customFormat="1" ht="19.5" customHeight="1">
      <c r="A118" s="34"/>
      <c r="B118" s="36"/>
      <c r="C118" s="51"/>
      <c r="D118" s="51"/>
      <c r="E118" s="313" t="s">
        <v>79</v>
      </c>
      <c r="F118" s="155"/>
      <c r="G118" s="155"/>
      <c r="H118" s="196"/>
    </row>
    <row r="119" spans="1:8" s="23" customFormat="1" ht="30" customHeight="1">
      <c r="A119" s="34"/>
      <c r="B119" s="36"/>
      <c r="C119" s="51"/>
      <c r="D119" s="51"/>
      <c r="E119" s="313" t="s">
        <v>253</v>
      </c>
      <c r="F119" s="155">
        <f>G119</f>
        <v>4000</v>
      </c>
      <c r="G119" s="155">
        <v>4000</v>
      </c>
      <c r="H119" s="196"/>
    </row>
    <row r="120" spans="1:8" s="23" customFormat="1" ht="27.75" customHeight="1">
      <c r="A120" s="34"/>
      <c r="B120" s="36"/>
      <c r="C120" s="51"/>
      <c r="D120" s="51"/>
      <c r="E120" s="310" t="s">
        <v>251</v>
      </c>
      <c r="F120" s="155">
        <f>G120</f>
        <v>5000</v>
      </c>
      <c r="G120" s="155">
        <f>G121</f>
        <v>5000</v>
      </c>
      <c r="H120" s="196"/>
    </row>
    <row r="121" spans="1:8" s="23" customFormat="1" ht="26.25" customHeight="1">
      <c r="A121" s="34"/>
      <c r="B121" s="36"/>
      <c r="C121" s="51"/>
      <c r="D121" s="51"/>
      <c r="E121" s="311" t="s">
        <v>252</v>
      </c>
      <c r="F121" s="155">
        <f>G121</f>
        <v>5000</v>
      </c>
      <c r="G121" s="155">
        <v>5000</v>
      </c>
      <c r="H121" s="196"/>
    </row>
    <row r="122" spans="1:8" s="23" customFormat="1" ht="20.25" customHeight="1">
      <c r="A122" s="244"/>
      <c r="B122" s="35"/>
      <c r="C122" s="50"/>
      <c r="D122" s="50"/>
      <c r="E122" s="175" t="s">
        <v>125</v>
      </c>
      <c r="F122" s="155">
        <f>H122</f>
        <v>79652.9</v>
      </c>
      <c r="G122" s="155"/>
      <c r="H122" s="196">
        <f>H124</f>
        <v>79652.9</v>
      </c>
    </row>
    <row r="123" spans="1:8" s="23" customFormat="1" ht="18" customHeight="1">
      <c r="A123" s="244"/>
      <c r="B123" s="35"/>
      <c r="C123" s="50"/>
      <c r="D123" s="50"/>
      <c r="E123" s="173" t="s">
        <v>123</v>
      </c>
      <c r="F123" s="155"/>
      <c r="G123" s="155"/>
      <c r="H123" s="196"/>
    </row>
    <row r="124" spans="1:8" s="23" customFormat="1" ht="19.5" customHeight="1">
      <c r="A124" s="96"/>
      <c r="B124" s="35"/>
      <c r="C124" s="50"/>
      <c r="D124" s="50"/>
      <c r="E124" s="175" t="s">
        <v>126</v>
      </c>
      <c r="F124" s="155">
        <f>H124</f>
        <v>79652.9</v>
      </c>
      <c r="G124" s="155"/>
      <c r="H124" s="196">
        <f>H126+H129</f>
        <v>79652.9</v>
      </c>
    </row>
    <row r="125" spans="1:8" s="23" customFormat="1" ht="21" customHeight="1">
      <c r="A125" s="34"/>
      <c r="B125" s="36"/>
      <c r="C125" s="51"/>
      <c r="D125" s="51"/>
      <c r="E125" s="173" t="s">
        <v>79</v>
      </c>
      <c r="F125" s="155"/>
      <c r="G125" s="155"/>
      <c r="H125" s="196"/>
    </row>
    <row r="126" spans="1:8" s="23" customFormat="1" ht="21" customHeight="1">
      <c r="A126" s="34"/>
      <c r="B126" s="36"/>
      <c r="C126" s="51"/>
      <c r="D126" s="51"/>
      <c r="E126" s="175" t="s">
        <v>128</v>
      </c>
      <c r="F126" s="155">
        <f>H126</f>
        <v>65652.9</v>
      </c>
      <c r="G126" s="155"/>
      <c r="H126" s="196">
        <f>H128</f>
        <v>65652.9</v>
      </c>
    </row>
    <row r="127" spans="1:8" s="23" customFormat="1" ht="21" customHeight="1">
      <c r="A127" s="34"/>
      <c r="B127" s="36"/>
      <c r="C127" s="51"/>
      <c r="D127" s="51"/>
      <c r="E127" s="178" t="s">
        <v>79</v>
      </c>
      <c r="F127" s="155"/>
      <c r="G127" s="155"/>
      <c r="H127" s="196"/>
    </row>
    <row r="128" spans="1:8" s="23" customFormat="1" ht="21" customHeight="1">
      <c r="A128" s="34"/>
      <c r="B128" s="36"/>
      <c r="C128" s="51"/>
      <c r="D128" s="51"/>
      <c r="E128" s="173" t="s">
        <v>161</v>
      </c>
      <c r="F128" s="155">
        <f>H128</f>
        <v>65652.9</v>
      </c>
      <c r="G128" s="155"/>
      <c r="H128" s="196">
        <v>65652.9</v>
      </c>
    </row>
    <row r="129" spans="1:8" s="23" customFormat="1" ht="17.25" customHeight="1">
      <c r="A129" s="34"/>
      <c r="B129" s="36"/>
      <c r="C129" s="51"/>
      <c r="D129" s="51"/>
      <c r="E129" s="317" t="s">
        <v>225</v>
      </c>
      <c r="F129" s="155">
        <f>H129</f>
        <v>14000</v>
      </c>
      <c r="G129" s="155"/>
      <c r="H129" s="196">
        <f>H131</f>
        <v>14000</v>
      </c>
    </row>
    <row r="130" spans="1:8" s="23" customFormat="1" ht="21" customHeight="1">
      <c r="A130" s="34"/>
      <c r="B130" s="36"/>
      <c r="C130" s="51"/>
      <c r="D130" s="51"/>
      <c r="E130" s="295" t="s">
        <v>79</v>
      </c>
      <c r="F130" s="155"/>
      <c r="G130" s="155"/>
      <c r="H130" s="196"/>
    </row>
    <row r="131" spans="1:8" s="23" customFormat="1" ht="18" customHeight="1">
      <c r="A131" s="34"/>
      <c r="B131" s="36"/>
      <c r="C131" s="51"/>
      <c r="D131" s="51"/>
      <c r="E131" s="306" t="s">
        <v>226</v>
      </c>
      <c r="F131" s="155">
        <f>H131</f>
        <v>14000</v>
      </c>
      <c r="G131" s="155"/>
      <c r="H131" s="196">
        <v>14000</v>
      </c>
    </row>
    <row r="132" spans="1:8" s="23" customFormat="1" ht="21" customHeight="1">
      <c r="A132" s="314">
        <v>2530</v>
      </c>
      <c r="B132" s="315" t="s">
        <v>74</v>
      </c>
      <c r="C132" s="315" t="s">
        <v>95</v>
      </c>
      <c r="D132" s="315" t="s">
        <v>2</v>
      </c>
      <c r="E132" s="316" t="s">
        <v>240</v>
      </c>
      <c r="F132" s="155">
        <f>H132</f>
        <v>18705</v>
      </c>
      <c r="G132" s="155"/>
      <c r="H132" s="196">
        <f>H134</f>
        <v>18705</v>
      </c>
    </row>
    <row r="133" spans="1:8" s="23" customFormat="1" ht="21" customHeight="1">
      <c r="A133" s="314"/>
      <c r="B133" s="315"/>
      <c r="C133" s="315"/>
      <c r="D133" s="315"/>
      <c r="E133" s="316" t="s">
        <v>79</v>
      </c>
      <c r="F133" s="155"/>
      <c r="G133" s="155"/>
      <c r="H133" s="196"/>
    </row>
    <row r="134" spans="1:8" s="23" customFormat="1" ht="21" customHeight="1">
      <c r="A134" s="314">
        <v>2531</v>
      </c>
      <c r="B134" s="315" t="s">
        <v>74</v>
      </c>
      <c r="C134" s="315" t="s">
        <v>95</v>
      </c>
      <c r="D134" s="315" t="s">
        <v>3</v>
      </c>
      <c r="E134" s="316" t="s">
        <v>240</v>
      </c>
      <c r="F134" s="155">
        <f>H134</f>
        <v>18705</v>
      </c>
      <c r="G134" s="155"/>
      <c r="H134" s="196">
        <f>H135</f>
        <v>18705</v>
      </c>
    </row>
    <row r="135" spans="1:8" s="23" customFormat="1" ht="21" customHeight="1">
      <c r="A135" s="282"/>
      <c r="B135" s="283"/>
      <c r="C135" s="302"/>
      <c r="D135" s="302"/>
      <c r="E135" s="304" t="s">
        <v>36</v>
      </c>
      <c r="F135" s="155">
        <f>H135</f>
        <v>18705</v>
      </c>
      <c r="G135" s="155"/>
      <c r="H135" s="196">
        <f>H136</f>
        <v>18705</v>
      </c>
    </row>
    <row r="136" spans="1:8" s="23" customFormat="1" ht="21" customHeight="1">
      <c r="A136" s="282"/>
      <c r="B136" s="283"/>
      <c r="C136" s="302"/>
      <c r="D136" s="302"/>
      <c r="E136" s="317" t="s">
        <v>125</v>
      </c>
      <c r="F136" s="155">
        <f>H136</f>
        <v>18705</v>
      </c>
      <c r="G136" s="155"/>
      <c r="H136" s="196">
        <f>H138</f>
        <v>18705</v>
      </c>
    </row>
    <row r="137" spans="1:8" s="23" customFormat="1" ht="21" customHeight="1">
      <c r="A137" s="282"/>
      <c r="B137" s="283"/>
      <c r="C137" s="302"/>
      <c r="D137" s="302"/>
      <c r="E137" s="306" t="s">
        <v>123</v>
      </c>
      <c r="F137" s="155"/>
      <c r="G137" s="155"/>
      <c r="H137" s="196"/>
    </row>
    <row r="138" spans="1:8" s="23" customFormat="1" ht="21" customHeight="1">
      <c r="A138" s="282"/>
      <c r="B138" s="283"/>
      <c r="C138" s="302"/>
      <c r="D138" s="302"/>
      <c r="E138" s="317" t="s">
        <v>126</v>
      </c>
      <c r="F138" s="155">
        <f>H138</f>
        <v>18705</v>
      </c>
      <c r="G138" s="155"/>
      <c r="H138" s="196">
        <f>H140</f>
        <v>18705</v>
      </c>
    </row>
    <row r="139" spans="1:8" s="23" customFormat="1" ht="21" customHeight="1">
      <c r="A139" s="282"/>
      <c r="B139" s="283"/>
      <c r="C139" s="302"/>
      <c r="D139" s="302"/>
      <c r="E139" s="306" t="s">
        <v>79</v>
      </c>
      <c r="F139" s="155"/>
      <c r="G139" s="155"/>
      <c r="H139" s="196"/>
    </row>
    <row r="140" spans="1:8" s="23" customFormat="1" ht="21" customHeight="1">
      <c r="A140" s="282"/>
      <c r="B140" s="283"/>
      <c r="C140" s="302"/>
      <c r="D140" s="302"/>
      <c r="E140" s="175" t="s">
        <v>199</v>
      </c>
      <c r="F140" s="155">
        <f>H140</f>
        <v>18705</v>
      </c>
      <c r="G140" s="155"/>
      <c r="H140" s="196">
        <f>H141</f>
        <v>18705</v>
      </c>
    </row>
    <row r="141" spans="1:8" s="23" customFormat="1" ht="21" customHeight="1">
      <c r="A141" s="282"/>
      <c r="B141" s="283"/>
      <c r="C141" s="302"/>
      <c r="D141" s="302"/>
      <c r="E141" s="173" t="s">
        <v>39</v>
      </c>
      <c r="F141" s="155">
        <f>H141</f>
        <v>18705</v>
      </c>
      <c r="G141" s="155"/>
      <c r="H141" s="196">
        <v>18705</v>
      </c>
    </row>
    <row r="142" spans="1:8" s="23" customFormat="1" ht="30.75" customHeight="1">
      <c r="A142" s="96">
        <v>2560</v>
      </c>
      <c r="B142" s="35" t="s">
        <v>23</v>
      </c>
      <c r="C142" s="50">
        <v>6</v>
      </c>
      <c r="D142" s="50">
        <v>0</v>
      </c>
      <c r="E142" s="204" t="s">
        <v>215</v>
      </c>
      <c r="F142" s="155">
        <f>G142+H142</f>
        <v>11139.3</v>
      </c>
      <c r="G142" s="155"/>
      <c r="H142" s="196">
        <f>H144</f>
        <v>11139.3</v>
      </c>
    </row>
    <row r="143" spans="1:8" s="23" customFormat="1" ht="20.25" customHeight="1">
      <c r="A143" s="96"/>
      <c r="B143" s="35"/>
      <c r="C143" s="50"/>
      <c r="D143" s="50"/>
      <c r="E143" s="110" t="s">
        <v>79</v>
      </c>
      <c r="F143" s="155"/>
      <c r="G143" s="155"/>
      <c r="H143" s="196"/>
    </row>
    <row r="144" spans="1:8" s="23" customFormat="1" ht="34.5" customHeight="1">
      <c r="A144" s="96">
        <v>2561</v>
      </c>
      <c r="B144" s="35" t="s">
        <v>23</v>
      </c>
      <c r="C144" s="50">
        <v>6</v>
      </c>
      <c r="D144" s="50">
        <v>1</v>
      </c>
      <c r="E144" s="118" t="s">
        <v>215</v>
      </c>
      <c r="F144" s="155">
        <f>G144+H144</f>
        <v>11139.3</v>
      </c>
      <c r="G144" s="155"/>
      <c r="H144" s="196">
        <f>H146</f>
        <v>11139.3</v>
      </c>
    </row>
    <row r="145" spans="1:8" s="23" customFormat="1" ht="32.25" customHeight="1">
      <c r="A145" s="34"/>
      <c r="B145" s="36"/>
      <c r="C145" s="51"/>
      <c r="D145" s="51"/>
      <c r="E145" s="117" t="s">
        <v>83</v>
      </c>
      <c r="F145" s="155"/>
      <c r="G145" s="155"/>
      <c r="H145" s="196"/>
    </row>
    <row r="146" spans="1:8" s="23" customFormat="1" ht="20.25" customHeight="1">
      <c r="A146" s="34"/>
      <c r="B146" s="36"/>
      <c r="C146" s="51"/>
      <c r="D146" s="51"/>
      <c r="E146" s="171" t="s">
        <v>36</v>
      </c>
      <c r="F146" s="155">
        <f>G146+H146</f>
        <v>11139.3</v>
      </c>
      <c r="G146" s="155"/>
      <c r="H146" s="196">
        <f>H147</f>
        <v>11139.3</v>
      </c>
    </row>
    <row r="147" spans="1:8" s="23" customFormat="1" ht="20.25" customHeight="1">
      <c r="A147" s="34"/>
      <c r="B147" s="36"/>
      <c r="C147" s="51"/>
      <c r="D147" s="51"/>
      <c r="E147" s="175" t="s">
        <v>125</v>
      </c>
      <c r="F147" s="155">
        <f>H147</f>
        <v>11139.3</v>
      </c>
      <c r="G147" s="155"/>
      <c r="H147" s="196">
        <f>H149</f>
        <v>11139.3</v>
      </c>
    </row>
    <row r="148" spans="1:8" s="23" customFormat="1" ht="20.25" customHeight="1">
      <c r="A148" s="34"/>
      <c r="B148" s="36"/>
      <c r="C148" s="51"/>
      <c r="D148" s="51"/>
      <c r="E148" s="173" t="s">
        <v>123</v>
      </c>
      <c r="F148" s="155"/>
      <c r="G148" s="155"/>
      <c r="H148" s="196"/>
    </row>
    <row r="149" spans="1:8" s="23" customFormat="1" ht="20.25" customHeight="1">
      <c r="A149" s="34"/>
      <c r="B149" s="36"/>
      <c r="C149" s="51"/>
      <c r="D149" s="51"/>
      <c r="E149" s="175" t="s">
        <v>126</v>
      </c>
      <c r="F149" s="155">
        <f>H149</f>
        <v>11139.3</v>
      </c>
      <c r="G149" s="155"/>
      <c r="H149" s="196">
        <f>H151+H154</f>
        <v>11139.3</v>
      </c>
    </row>
    <row r="150" spans="1:8" s="23" customFormat="1" ht="20.25" customHeight="1">
      <c r="A150" s="34"/>
      <c r="B150" s="36"/>
      <c r="C150" s="51"/>
      <c r="D150" s="51"/>
      <c r="E150" s="173" t="s">
        <v>79</v>
      </c>
      <c r="F150" s="155"/>
      <c r="G150" s="155"/>
      <c r="H150" s="196"/>
    </row>
    <row r="151" spans="1:8" s="23" customFormat="1" ht="20.25" customHeight="1">
      <c r="A151" s="34"/>
      <c r="B151" s="36"/>
      <c r="C151" s="51"/>
      <c r="D151" s="51"/>
      <c r="E151" s="175" t="s">
        <v>128</v>
      </c>
      <c r="F151" s="155">
        <f>H151</f>
        <v>7104.3</v>
      </c>
      <c r="G151" s="155"/>
      <c r="H151" s="196">
        <f>H153</f>
        <v>7104.3</v>
      </c>
    </row>
    <row r="152" spans="1:8" s="23" customFormat="1" ht="20.25" customHeight="1">
      <c r="A152" s="34"/>
      <c r="B152" s="36"/>
      <c r="C152" s="51"/>
      <c r="D152" s="51"/>
      <c r="E152" s="178" t="s">
        <v>79</v>
      </c>
      <c r="F152" s="155"/>
      <c r="G152" s="155"/>
      <c r="H152" s="196"/>
    </row>
    <row r="153" spans="1:11" s="23" customFormat="1" ht="20.25" customHeight="1">
      <c r="A153" s="34"/>
      <c r="B153" s="36"/>
      <c r="C153" s="51"/>
      <c r="D153" s="51"/>
      <c r="E153" s="173" t="s">
        <v>38</v>
      </c>
      <c r="F153" s="155">
        <f>H153</f>
        <v>7104.3</v>
      </c>
      <c r="G153" s="155"/>
      <c r="H153" s="196">
        <v>7104.3</v>
      </c>
      <c r="K153" s="198"/>
    </row>
    <row r="154" spans="1:8" s="23" customFormat="1" ht="20.25" customHeight="1">
      <c r="A154" s="34"/>
      <c r="B154" s="36"/>
      <c r="C154" s="51"/>
      <c r="D154" s="51"/>
      <c r="E154" s="175" t="s">
        <v>199</v>
      </c>
      <c r="F154" s="155">
        <f>H154</f>
        <v>4035</v>
      </c>
      <c r="G154" s="155"/>
      <c r="H154" s="196">
        <f>H155</f>
        <v>4035</v>
      </c>
    </row>
    <row r="155" spans="1:8" s="23" customFormat="1" ht="20.25" customHeight="1">
      <c r="A155" s="34"/>
      <c r="B155" s="36"/>
      <c r="C155" s="51"/>
      <c r="D155" s="51"/>
      <c r="E155" s="173" t="s">
        <v>39</v>
      </c>
      <c r="F155" s="155">
        <f>H155</f>
        <v>4035</v>
      </c>
      <c r="G155" s="155"/>
      <c r="H155" s="196">
        <v>4035</v>
      </c>
    </row>
    <row r="156" spans="1:8" s="23" customFormat="1" ht="33" customHeight="1">
      <c r="A156" s="244">
        <v>2600</v>
      </c>
      <c r="B156" s="35" t="s">
        <v>24</v>
      </c>
      <c r="C156" s="50">
        <v>0</v>
      </c>
      <c r="D156" s="50">
        <v>0</v>
      </c>
      <c r="E156" s="167" t="s">
        <v>130</v>
      </c>
      <c r="F156" s="155">
        <f>G156+H156</f>
        <v>745403.5</v>
      </c>
      <c r="G156" s="155">
        <f>G158+G175+G209</f>
        <v>8000</v>
      </c>
      <c r="H156" s="196">
        <f>H158+H175+H209</f>
        <v>737403.5</v>
      </c>
    </row>
    <row r="157" spans="1:8" s="23" customFormat="1" ht="21" customHeight="1">
      <c r="A157" s="96"/>
      <c r="B157" s="35"/>
      <c r="C157" s="50"/>
      <c r="D157" s="50"/>
      <c r="E157" s="168" t="s">
        <v>78</v>
      </c>
      <c r="F157" s="155"/>
      <c r="G157" s="155"/>
      <c r="H157" s="196"/>
    </row>
    <row r="158" spans="1:8" s="23" customFormat="1" ht="22.5" customHeight="1">
      <c r="A158" s="34">
        <v>2610</v>
      </c>
      <c r="B158" s="35" t="s">
        <v>24</v>
      </c>
      <c r="C158" s="35" t="s">
        <v>3</v>
      </c>
      <c r="D158" s="35" t="s">
        <v>2</v>
      </c>
      <c r="E158" s="180" t="s">
        <v>84</v>
      </c>
      <c r="F158" s="155">
        <f>G158+H158</f>
        <v>128896.9</v>
      </c>
      <c r="G158" s="155">
        <f>G160</f>
        <v>1000</v>
      </c>
      <c r="H158" s="196">
        <f>H160</f>
        <v>127896.9</v>
      </c>
    </row>
    <row r="159" spans="1:8" s="23" customFormat="1" ht="15.75" customHeight="1">
      <c r="A159" s="34"/>
      <c r="B159" s="35"/>
      <c r="C159" s="35"/>
      <c r="D159" s="35"/>
      <c r="E159" s="168" t="s">
        <v>79</v>
      </c>
      <c r="F159" s="155"/>
      <c r="G159" s="155"/>
      <c r="H159" s="196"/>
    </row>
    <row r="160" spans="1:8" s="23" customFormat="1" ht="18" customHeight="1">
      <c r="A160" s="96">
        <v>2611</v>
      </c>
      <c r="B160" s="35" t="s">
        <v>24</v>
      </c>
      <c r="C160" s="35" t="s">
        <v>3</v>
      </c>
      <c r="D160" s="35" t="s">
        <v>3</v>
      </c>
      <c r="E160" s="169" t="s">
        <v>113</v>
      </c>
      <c r="F160" s="155">
        <f>G160+H160</f>
        <v>128896.9</v>
      </c>
      <c r="G160" s="155">
        <f>G161</f>
        <v>1000</v>
      </c>
      <c r="H160" s="196">
        <f>H161</f>
        <v>127896.9</v>
      </c>
    </row>
    <row r="161" spans="1:8" s="23" customFormat="1" ht="19.5" customHeight="1">
      <c r="A161" s="34"/>
      <c r="B161" s="36"/>
      <c r="C161" s="36"/>
      <c r="D161" s="36"/>
      <c r="E161" s="171" t="s">
        <v>36</v>
      </c>
      <c r="F161" s="155">
        <f>G161+H161</f>
        <v>128896.9</v>
      </c>
      <c r="G161" s="155">
        <f>G162</f>
        <v>1000</v>
      </c>
      <c r="H161" s="196">
        <f>H168</f>
        <v>127896.9</v>
      </c>
    </row>
    <row r="162" spans="1:8" s="23" customFormat="1" ht="19.5" customHeight="1">
      <c r="A162" s="34"/>
      <c r="B162" s="36"/>
      <c r="C162" s="36"/>
      <c r="D162" s="36"/>
      <c r="E162" s="304" t="s">
        <v>37</v>
      </c>
      <c r="F162" s="155">
        <f>G162</f>
        <v>1000</v>
      </c>
      <c r="G162" s="155">
        <f>G163</f>
        <v>1000</v>
      </c>
      <c r="H162" s="196"/>
    </row>
    <row r="163" spans="1:8" s="23" customFormat="1" ht="28.5" customHeight="1">
      <c r="A163" s="34"/>
      <c r="B163" s="36"/>
      <c r="C163" s="36"/>
      <c r="D163" s="36"/>
      <c r="E163" s="304" t="s">
        <v>122</v>
      </c>
      <c r="F163" s="155">
        <f>G163</f>
        <v>1000</v>
      </c>
      <c r="G163" s="155">
        <f>G165</f>
        <v>1000</v>
      </c>
      <c r="H163" s="196"/>
    </row>
    <row r="164" spans="1:8" s="23" customFormat="1" ht="19.5" customHeight="1">
      <c r="A164" s="34"/>
      <c r="B164" s="36"/>
      <c r="C164" s="36"/>
      <c r="D164" s="36"/>
      <c r="E164" s="308" t="s">
        <v>123</v>
      </c>
      <c r="F164" s="155"/>
      <c r="G164" s="155"/>
      <c r="H164" s="196"/>
    </row>
    <row r="165" spans="1:8" s="23" customFormat="1" ht="27" customHeight="1">
      <c r="A165" s="34"/>
      <c r="B165" s="36"/>
      <c r="C165" s="36"/>
      <c r="D165" s="36"/>
      <c r="E165" s="347" t="s">
        <v>276</v>
      </c>
      <c r="F165" s="155">
        <f>G165</f>
        <v>1000</v>
      </c>
      <c r="G165" s="155">
        <f>G167</f>
        <v>1000</v>
      </c>
      <c r="H165" s="196"/>
    </row>
    <row r="166" spans="1:8" s="23" customFormat="1" ht="14.25" customHeight="1">
      <c r="A166" s="34"/>
      <c r="B166" s="36"/>
      <c r="C166" s="36"/>
      <c r="D166" s="36"/>
      <c r="E166" s="307" t="s">
        <v>79</v>
      </c>
      <c r="F166" s="155"/>
      <c r="G166" s="155"/>
      <c r="H166" s="196"/>
    </row>
    <row r="167" spans="1:8" s="23" customFormat="1" ht="17.25" customHeight="1">
      <c r="A167" s="34"/>
      <c r="B167" s="36"/>
      <c r="C167" s="36"/>
      <c r="D167" s="36"/>
      <c r="E167" s="306" t="s">
        <v>277</v>
      </c>
      <c r="F167" s="155">
        <f>G167</f>
        <v>1000</v>
      </c>
      <c r="G167" s="155">
        <v>1000</v>
      </c>
      <c r="H167" s="196"/>
    </row>
    <row r="168" spans="1:8" s="23" customFormat="1" ht="20.25" customHeight="1">
      <c r="A168" s="34"/>
      <c r="B168" s="36"/>
      <c r="C168" s="36"/>
      <c r="D168" s="36"/>
      <c r="E168" s="175" t="s">
        <v>125</v>
      </c>
      <c r="F168" s="155">
        <f>H168</f>
        <v>127896.9</v>
      </c>
      <c r="G168" s="155"/>
      <c r="H168" s="196">
        <f>H170</f>
        <v>127896.9</v>
      </c>
    </row>
    <row r="169" spans="1:8" s="23" customFormat="1" ht="18" customHeight="1">
      <c r="A169" s="34"/>
      <c r="B169" s="36"/>
      <c r="C169" s="36"/>
      <c r="D169" s="36"/>
      <c r="E169" s="173" t="s">
        <v>123</v>
      </c>
      <c r="F169" s="155"/>
      <c r="G169" s="155"/>
      <c r="H169" s="196"/>
    </row>
    <row r="170" spans="1:8" s="23" customFormat="1" ht="21.75" customHeight="1">
      <c r="A170" s="34"/>
      <c r="B170" s="36"/>
      <c r="C170" s="36"/>
      <c r="D170" s="36"/>
      <c r="E170" s="175" t="s">
        <v>126</v>
      </c>
      <c r="F170" s="155">
        <f>H170</f>
        <v>127896.9</v>
      </c>
      <c r="G170" s="155"/>
      <c r="H170" s="196">
        <f>H172</f>
        <v>127896.9</v>
      </c>
    </row>
    <row r="171" spans="1:8" s="23" customFormat="1" ht="21" customHeight="1">
      <c r="A171" s="34"/>
      <c r="B171" s="36"/>
      <c r="C171" s="51"/>
      <c r="D171" s="51"/>
      <c r="E171" s="173" t="s">
        <v>123</v>
      </c>
      <c r="F171" s="155"/>
      <c r="G171" s="155"/>
      <c r="H171" s="196"/>
    </row>
    <row r="172" spans="1:8" s="23" customFormat="1" ht="21" customHeight="1">
      <c r="A172" s="34"/>
      <c r="B172" s="36"/>
      <c r="C172" s="51"/>
      <c r="D172" s="51"/>
      <c r="E172" s="175" t="s">
        <v>128</v>
      </c>
      <c r="F172" s="155">
        <f>H172</f>
        <v>127896.9</v>
      </c>
      <c r="G172" s="155"/>
      <c r="H172" s="196">
        <f>H174</f>
        <v>127896.9</v>
      </c>
    </row>
    <row r="173" spans="1:8" s="23" customFormat="1" ht="19.5" customHeight="1">
      <c r="A173" s="34"/>
      <c r="B173" s="36"/>
      <c r="C173" s="51"/>
      <c r="D173" s="51"/>
      <c r="E173" s="178" t="s">
        <v>79</v>
      </c>
      <c r="F173" s="155"/>
      <c r="G173" s="155"/>
      <c r="H173" s="196"/>
    </row>
    <row r="174" spans="1:16" s="23" customFormat="1" ht="21.75" customHeight="1">
      <c r="A174" s="34"/>
      <c r="B174" s="36"/>
      <c r="C174" s="51"/>
      <c r="D174" s="51"/>
      <c r="E174" s="173" t="s">
        <v>38</v>
      </c>
      <c r="F174" s="155">
        <f>H174</f>
        <v>127896.9</v>
      </c>
      <c r="G174" s="155"/>
      <c r="H174" s="196">
        <v>127896.9</v>
      </c>
      <c r="J174" s="411"/>
      <c r="K174" s="411"/>
      <c r="L174" s="411"/>
      <c r="M174" s="411"/>
      <c r="P174" s="198"/>
    </row>
    <row r="175" spans="1:16" s="23" customFormat="1" ht="18.75" customHeight="1">
      <c r="A175" s="34">
        <v>2630</v>
      </c>
      <c r="B175" s="36" t="s">
        <v>24</v>
      </c>
      <c r="C175" s="36" t="s">
        <v>95</v>
      </c>
      <c r="D175" s="36" t="s">
        <v>2</v>
      </c>
      <c r="E175" s="169" t="s">
        <v>171</v>
      </c>
      <c r="F175" s="155">
        <f>G175+H175</f>
        <v>457370.4</v>
      </c>
      <c r="G175" s="155">
        <f>G177</f>
        <v>2000</v>
      </c>
      <c r="H175" s="196">
        <f>H177</f>
        <v>455370.4</v>
      </c>
      <c r="P175" s="198"/>
    </row>
    <row r="176" spans="1:16" s="23" customFormat="1" ht="19.5" customHeight="1">
      <c r="A176" s="34"/>
      <c r="B176" s="36"/>
      <c r="C176" s="36"/>
      <c r="D176" s="36"/>
      <c r="E176" s="168" t="s">
        <v>172</v>
      </c>
      <c r="F176" s="155"/>
      <c r="G176" s="155"/>
      <c r="H176" s="196"/>
      <c r="P176" s="198"/>
    </row>
    <row r="177" spans="1:16" s="23" customFormat="1" ht="18.75" customHeight="1">
      <c r="A177" s="96">
        <v>2631</v>
      </c>
      <c r="B177" s="35" t="s">
        <v>24</v>
      </c>
      <c r="C177" s="35" t="s">
        <v>95</v>
      </c>
      <c r="D177" s="35" t="s">
        <v>3</v>
      </c>
      <c r="E177" s="169" t="s">
        <v>171</v>
      </c>
      <c r="F177" s="155">
        <f>G177+H177</f>
        <v>457370.4</v>
      </c>
      <c r="G177" s="155">
        <f>G178</f>
        <v>2000</v>
      </c>
      <c r="H177" s="196">
        <f>H178</f>
        <v>455370.4</v>
      </c>
      <c r="P177" s="198"/>
    </row>
    <row r="178" spans="1:16" s="23" customFormat="1" ht="21" customHeight="1">
      <c r="A178" s="34"/>
      <c r="B178" s="36"/>
      <c r="C178" s="36"/>
      <c r="D178" s="36"/>
      <c r="E178" s="171" t="s">
        <v>36</v>
      </c>
      <c r="F178" s="155">
        <f>G178+H178</f>
        <v>457370.4</v>
      </c>
      <c r="G178" s="155">
        <f>G179</f>
        <v>2000</v>
      </c>
      <c r="H178" s="196">
        <f>H188</f>
        <v>455370.4</v>
      </c>
      <c r="P178" s="198"/>
    </row>
    <row r="179" spans="1:16" s="23" customFormat="1" ht="21" customHeight="1">
      <c r="A179" s="34"/>
      <c r="B179" s="36"/>
      <c r="C179" s="36"/>
      <c r="D179" s="36"/>
      <c r="E179" s="171" t="s">
        <v>37</v>
      </c>
      <c r="F179" s="155">
        <f>G179</f>
        <v>2000</v>
      </c>
      <c r="G179" s="155">
        <f>G180</f>
        <v>2000</v>
      </c>
      <c r="H179" s="196"/>
      <c r="P179" s="198"/>
    </row>
    <row r="180" spans="1:16" s="23" customFormat="1" ht="29.25" customHeight="1">
      <c r="A180" s="34"/>
      <c r="B180" s="36"/>
      <c r="C180" s="36"/>
      <c r="D180" s="36"/>
      <c r="E180" s="171" t="s">
        <v>122</v>
      </c>
      <c r="F180" s="155">
        <f>G180</f>
        <v>2000</v>
      </c>
      <c r="G180" s="155">
        <f>G182+G185</f>
        <v>2000</v>
      </c>
      <c r="H180" s="196"/>
      <c r="P180" s="198"/>
    </row>
    <row r="181" spans="1:16" s="23" customFormat="1" ht="19.5" customHeight="1">
      <c r="A181" s="34"/>
      <c r="B181" s="36"/>
      <c r="C181" s="36"/>
      <c r="D181" s="36"/>
      <c r="E181" s="172" t="s">
        <v>123</v>
      </c>
      <c r="F181" s="155"/>
      <c r="G181" s="155"/>
      <c r="H181" s="196"/>
      <c r="P181" s="198"/>
    </row>
    <row r="182" spans="1:16" s="23" customFormat="1" ht="31.5" customHeight="1">
      <c r="A182" s="34"/>
      <c r="B182" s="36"/>
      <c r="C182" s="36"/>
      <c r="D182" s="36"/>
      <c r="E182" s="347" t="s">
        <v>276</v>
      </c>
      <c r="F182" s="155">
        <f>G182</f>
        <v>1000</v>
      </c>
      <c r="G182" s="155">
        <f>G184</f>
        <v>1000</v>
      </c>
      <c r="H182" s="196"/>
      <c r="P182" s="198"/>
    </row>
    <row r="183" spans="1:16" s="23" customFormat="1" ht="19.5" customHeight="1">
      <c r="A183" s="34"/>
      <c r="B183" s="36"/>
      <c r="C183" s="36"/>
      <c r="D183" s="36"/>
      <c r="E183" s="307" t="s">
        <v>79</v>
      </c>
      <c r="F183" s="155"/>
      <c r="G183" s="155"/>
      <c r="H183" s="196"/>
      <c r="P183" s="198"/>
    </row>
    <row r="184" spans="1:16" s="23" customFormat="1" ht="19.5" customHeight="1">
      <c r="A184" s="34"/>
      <c r="B184" s="36"/>
      <c r="C184" s="36"/>
      <c r="D184" s="36"/>
      <c r="E184" s="307" t="s">
        <v>277</v>
      </c>
      <c r="F184" s="155">
        <f>G184</f>
        <v>1000</v>
      </c>
      <c r="G184" s="155">
        <v>1000</v>
      </c>
      <c r="H184" s="196"/>
      <c r="P184" s="198"/>
    </row>
    <row r="185" spans="1:16" s="23" customFormat="1" ht="30" customHeight="1">
      <c r="A185" s="34"/>
      <c r="B185" s="36"/>
      <c r="C185" s="36"/>
      <c r="D185" s="36"/>
      <c r="E185" s="253" t="s">
        <v>219</v>
      </c>
      <c r="F185" s="155">
        <f>G185</f>
        <v>1000</v>
      </c>
      <c r="G185" s="155">
        <f>G187</f>
        <v>1000</v>
      </c>
      <c r="H185" s="196"/>
      <c r="P185" s="198"/>
    </row>
    <row r="186" spans="1:16" s="23" customFormat="1" ht="21" customHeight="1">
      <c r="A186" s="34"/>
      <c r="B186" s="36"/>
      <c r="C186" s="36"/>
      <c r="D186" s="36"/>
      <c r="E186" s="117" t="s">
        <v>79</v>
      </c>
      <c r="F186" s="155"/>
      <c r="G186" s="155"/>
      <c r="H186" s="196"/>
      <c r="P186" s="198"/>
    </row>
    <row r="187" spans="1:16" s="23" customFormat="1" ht="28.5" customHeight="1">
      <c r="A187" s="34"/>
      <c r="B187" s="36"/>
      <c r="C187" s="36"/>
      <c r="D187" s="36"/>
      <c r="E187" s="173" t="s">
        <v>231</v>
      </c>
      <c r="F187" s="155">
        <f>G187</f>
        <v>1000</v>
      </c>
      <c r="G187" s="155">
        <v>1000</v>
      </c>
      <c r="H187" s="196"/>
      <c r="P187" s="198"/>
    </row>
    <row r="188" spans="1:16" s="23" customFormat="1" ht="24.75" customHeight="1">
      <c r="A188" s="34"/>
      <c r="B188" s="36"/>
      <c r="C188" s="36"/>
      <c r="D188" s="36"/>
      <c r="E188" s="175" t="s">
        <v>125</v>
      </c>
      <c r="F188" s="155">
        <f>H188</f>
        <v>455370.4</v>
      </c>
      <c r="G188" s="155"/>
      <c r="H188" s="196">
        <f>H190</f>
        <v>455370.4</v>
      </c>
      <c r="P188" s="198"/>
    </row>
    <row r="189" spans="1:16" s="23" customFormat="1" ht="21" customHeight="1">
      <c r="A189" s="34"/>
      <c r="B189" s="36"/>
      <c r="C189" s="36"/>
      <c r="D189" s="36"/>
      <c r="E189" s="173" t="s">
        <v>123</v>
      </c>
      <c r="F189" s="155"/>
      <c r="G189" s="155"/>
      <c r="H189" s="196"/>
      <c r="P189" s="198"/>
    </row>
    <row r="190" spans="1:16" s="23" customFormat="1" ht="23.25" customHeight="1">
      <c r="A190" s="34"/>
      <c r="B190" s="36"/>
      <c r="C190" s="36"/>
      <c r="D190" s="36"/>
      <c r="E190" s="175" t="s">
        <v>126</v>
      </c>
      <c r="F190" s="155">
        <f>H190</f>
        <v>455370.4</v>
      </c>
      <c r="G190" s="155"/>
      <c r="H190" s="196">
        <f>H192+H207</f>
        <v>455370.4</v>
      </c>
      <c r="P190" s="198"/>
    </row>
    <row r="191" spans="1:16" s="23" customFormat="1" ht="23.25" customHeight="1">
      <c r="A191" s="34"/>
      <c r="B191" s="36"/>
      <c r="C191" s="36"/>
      <c r="D191" s="36"/>
      <c r="E191" s="173" t="s">
        <v>79</v>
      </c>
      <c r="F191" s="155"/>
      <c r="G191" s="155"/>
      <c r="H191" s="196"/>
      <c r="P191" s="198"/>
    </row>
    <row r="192" spans="1:16" s="23" customFormat="1" ht="21" customHeight="1">
      <c r="A192" s="34"/>
      <c r="B192" s="36"/>
      <c r="C192" s="51"/>
      <c r="D192" s="51"/>
      <c r="E192" s="175" t="s">
        <v>128</v>
      </c>
      <c r="F192" s="155">
        <f>H192</f>
        <v>452370.4</v>
      </c>
      <c r="G192" s="155"/>
      <c r="H192" s="196">
        <f>H194</f>
        <v>452370.4</v>
      </c>
      <c r="P192" s="198"/>
    </row>
    <row r="193" spans="1:16" s="23" customFormat="1" ht="20.25" customHeight="1">
      <c r="A193" s="34"/>
      <c r="B193" s="36"/>
      <c r="C193" s="51"/>
      <c r="D193" s="51"/>
      <c r="E193" s="178" t="s">
        <v>79</v>
      </c>
      <c r="F193" s="155"/>
      <c r="G193" s="155"/>
      <c r="H193" s="196"/>
      <c r="P193" s="198"/>
    </row>
    <row r="194" spans="1:16" s="23" customFormat="1" ht="18.75" customHeight="1">
      <c r="A194" s="34"/>
      <c r="B194" s="36"/>
      <c r="C194" s="51"/>
      <c r="D194" s="51"/>
      <c r="E194" s="173" t="s">
        <v>161</v>
      </c>
      <c r="F194" s="155">
        <f>H194</f>
        <v>452370.4</v>
      </c>
      <c r="G194" s="155"/>
      <c r="H194" s="196">
        <v>452370.4</v>
      </c>
      <c r="L194" s="198"/>
      <c r="P194" s="198"/>
    </row>
    <row r="195" spans="1:8" s="23" customFormat="1" ht="27" customHeight="1" hidden="1">
      <c r="A195" s="96">
        <v>2640</v>
      </c>
      <c r="B195" s="35" t="s">
        <v>24</v>
      </c>
      <c r="C195" s="50">
        <v>4</v>
      </c>
      <c r="D195" s="50">
        <v>0</v>
      </c>
      <c r="E195" s="174" t="s">
        <v>85</v>
      </c>
      <c r="F195" s="155">
        <f>H195</f>
        <v>0</v>
      </c>
      <c r="G195" s="155">
        <f>G197</f>
        <v>0</v>
      </c>
      <c r="H195" s="196">
        <f>H197</f>
        <v>0</v>
      </c>
    </row>
    <row r="196" spans="1:8" s="23" customFormat="1" ht="21" customHeight="1" hidden="1">
      <c r="A196" s="96"/>
      <c r="B196" s="35"/>
      <c r="C196" s="50"/>
      <c r="D196" s="50"/>
      <c r="E196" s="168" t="s">
        <v>79</v>
      </c>
      <c r="F196" s="155"/>
      <c r="G196" s="155"/>
      <c r="H196" s="196"/>
    </row>
    <row r="197" spans="1:8" s="23" customFormat="1" ht="21.75" customHeight="1" hidden="1">
      <c r="A197" s="96">
        <v>2640</v>
      </c>
      <c r="B197" s="35" t="s">
        <v>24</v>
      </c>
      <c r="C197" s="50">
        <v>4</v>
      </c>
      <c r="D197" s="50">
        <v>1</v>
      </c>
      <c r="E197" s="174" t="s">
        <v>85</v>
      </c>
      <c r="F197" s="155">
        <f>H197</f>
        <v>0</v>
      </c>
      <c r="G197" s="155">
        <f>G199</f>
        <v>0</v>
      </c>
      <c r="H197" s="196">
        <f>H199</f>
        <v>0</v>
      </c>
    </row>
    <row r="198" spans="1:8" s="23" customFormat="1" ht="30" customHeight="1" hidden="1">
      <c r="A198" s="34"/>
      <c r="B198" s="36"/>
      <c r="C198" s="51"/>
      <c r="D198" s="51"/>
      <c r="E198" s="168" t="s">
        <v>83</v>
      </c>
      <c r="F198" s="155"/>
      <c r="G198" s="155"/>
      <c r="H198" s="196"/>
    </row>
    <row r="199" spans="1:8" s="23" customFormat="1" ht="22.5" customHeight="1" hidden="1">
      <c r="A199" s="34"/>
      <c r="B199" s="36"/>
      <c r="C199" s="51"/>
      <c r="D199" s="51"/>
      <c r="E199" s="171" t="s">
        <v>36</v>
      </c>
      <c r="F199" s="155">
        <f>H199</f>
        <v>0</v>
      </c>
      <c r="G199" s="155"/>
      <c r="H199" s="196">
        <f>H200</f>
        <v>0</v>
      </c>
    </row>
    <row r="200" spans="1:8" s="23" customFormat="1" ht="21" customHeight="1" hidden="1">
      <c r="A200" s="34"/>
      <c r="B200" s="36"/>
      <c r="C200" s="51"/>
      <c r="D200" s="51"/>
      <c r="E200" s="175" t="s">
        <v>125</v>
      </c>
      <c r="F200" s="155">
        <f>H200</f>
        <v>0</v>
      </c>
      <c r="G200" s="155"/>
      <c r="H200" s="196">
        <f>H202</f>
        <v>0</v>
      </c>
    </row>
    <row r="201" spans="1:8" s="23" customFormat="1" ht="30" customHeight="1" hidden="1">
      <c r="A201" s="34"/>
      <c r="B201" s="36"/>
      <c r="C201" s="51"/>
      <c r="D201" s="51"/>
      <c r="E201" s="173" t="s">
        <v>123</v>
      </c>
      <c r="F201" s="155"/>
      <c r="G201" s="155"/>
      <c r="H201" s="196"/>
    </row>
    <row r="202" spans="1:8" s="23" customFormat="1" ht="19.5" customHeight="1" hidden="1">
      <c r="A202" s="34"/>
      <c r="B202" s="36"/>
      <c r="C202" s="51"/>
      <c r="D202" s="51"/>
      <c r="E202" s="175" t="s">
        <v>126</v>
      </c>
      <c r="F202" s="155">
        <f>H202</f>
        <v>0</v>
      </c>
      <c r="G202" s="155"/>
      <c r="H202" s="196">
        <f>H204</f>
        <v>0</v>
      </c>
    </row>
    <row r="203" spans="1:8" s="23" customFormat="1" ht="20.25" customHeight="1" hidden="1">
      <c r="A203" s="34"/>
      <c r="B203" s="36"/>
      <c r="C203" s="51"/>
      <c r="D203" s="51"/>
      <c r="E203" s="173" t="s">
        <v>79</v>
      </c>
      <c r="F203" s="155"/>
      <c r="G203" s="155"/>
      <c r="H203" s="196"/>
    </row>
    <row r="204" spans="1:8" s="23" customFormat="1" ht="19.5" customHeight="1" hidden="1">
      <c r="A204" s="34"/>
      <c r="B204" s="36"/>
      <c r="C204" s="51"/>
      <c r="D204" s="51"/>
      <c r="E204" s="175" t="s">
        <v>128</v>
      </c>
      <c r="F204" s="155">
        <f>H204</f>
        <v>0</v>
      </c>
      <c r="G204" s="155"/>
      <c r="H204" s="196">
        <f>H206</f>
        <v>0</v>
      </c>
    </row>
    <row r="205" spans="1:8" s="23" customFormat="1" ht="21" customHeight="1" hidden="1">
      <c r="A205" s="34"/>
      <c r="B205" s="36"/>
      <c r="C205" s="51"/>
      <c r="D205" s="51"/>
      <c r="E205" s="178" t="s">
        <v>79</v>
      </c>
      <c r="F205" s="155"/>
      <c r="G205" s="155"/>
      <c r="H205" s="196"/>
    </row>
    <row r="206" spans="1:8" s="23" customFormat="1" ht="31.5" customHeight="1" hidden="1">
      <c r="A206" s="34"/>
      <c r="B206" s="36"/>
      <c r="C206" s="51"/>
      <c r="D206" s="51"/>
      <c r="E206" s="173" t="s">
        <v>38</v>
      </c>
      <c r="F206" s="155">
        <f>H206</f>
        <v>0</v>
      </c>
      <c r="G206" s="155"/>
      <c r="H206" s="196">
        <v>0</v>
      </c>
    </row>
    <row r="207" spans="1:8" s="23" customFormat="1" ht="21" customHeight="1">
      <c r="A207" s="34"/>
      <c r="B207" s="36"/>
      <c r="C207" s="51"/>
      <c r="D207" s="51"/>
      <c r="E207" s="175" t="s">
        <v>199</v>
      </c>
      <c r="F207" s="155">
        <f>H207</f>
        <v>3000</v>
      </c>
      <c r="G207" s="155"/>
      <c r="H207" s="196">
        <f>H208</f>
        <v>3000</v>
      </c>
    </row>
    <row r="208" spans="1:8" s="23" customFormat="1" ht="19.5" customHeight="1">
      <c r="A208" s="34"/>
      <c r="B208" s="36"/>
      <c r="C208" s="51"/>
      <c r="D208" s="51"/>
      <c r="E208" s="173" t="s">
        <v>39</v>
      </c>
      <c r="F208" s="155">
        <f>H208</f>
        <v>3000</v>
      </c>
      <c r="G208" s="155"/>
      <c r="H208" s="196">
        <v>3000</v>
      </c>
    </row>
    <row r="209" spans="1:8" s="23" customFormat="1" ht="19.5" customHeight="1">
      <c r="A209" s="319">
        <v>2640</v>
      </c>
      <c r="B209" s="293" t="s">
        <v>24</v>
      </c>
      <c r="C209" s="303">
        <v>4</v>
      </c>
      <c r="D209" s="303">
        <v>0</v>
      </c>
      <c r="E209" s="328" t="s">
        <v>85</v>
      </c>
      <c r="F209" s="155">
        <f>G209+H209</f>
        <v>159136.2</v>
      </c>
      <c r="G209" s="155">
        <f>G211</f>
        <v>5000</v>
      </c>
      <c r="H209" s="196">
        <f>H211</f>
        <v>154136.2</v>
      </c>
    </row>
    <row r="210" spans="1:8" s="23" customFormat="1" ht="18" customHeight="1">
      <c r="A210" s="319"/>
      <c r="B210" s="293"/>
      <c r="C210" s="303"/>
      <c r="D210" s="303"/>
      <c r="E210" s="320" t="s">
        <v>79</v>
      </c>
      <c r="F210" s="155"/>
      <c r="G210" s="155"/>
      <c r="H210" s="196"/>
    </row>
    <row r="211" spans="1:8" s="23" customFormat="1" ht="19.5" customHeight="1">
      <c r="A211" s="319">
        <v>2640</v>
      </c>
      <c r="B211" s="293" t="s">
        <v>24</v>
      </c>
      <c r="C211" s="303">
        <v>4</v>
      </c>
      <c r="D211" s="303">
        <v>1</v>
      </c>
      <c r="E211" s="328" t="s">
        <v>85</v>
      </c>
      <c r="F211" s="155">
        <f>G211+H211</f>
        <v>159136.2</v>
      </c>
      <c r="G211" s="155">
        <f>G213</f>
        <v>5000</v>
      </c>
      <c r="H211" s="196">
        <f>H213</f>
        <v>154136.2</v>
      </c>
    </row>
    <row r="212" spans="1:8" s="23" customFormat="1" ht="28.5" customHeight="1">
      <c r="A212" s="282"/>
      <c r="B212" s="283"/>
      <c r="C212" s="302"/>
      <c r="D212" s="302"/>
      <c r="E212" s="295" t="s">
        <v>83</v>
      </c>
      <c r="F212" s="155"/>
      <c r="G212" s="155"/>
      <c r="H212" s="196"/>
    </row>
    <row r="213" spans="1:8" s="23" customFormat="1" ht="19.5" customHeight="1">
      <c r="A213" s="282"/>
      <c r="B213" s="283"/>
      <c r="C213" s="302"/>
      <c r="D213" s="302"/>
      <c r="E213" s="304" t="s">
        <v>36</v>
      </c>
      <c r="F213" s="155">
        <f>G213+H213</f>
        <v>159136.2</v>
      </c>
      <c r="G213" s="155">
        <f>G215</f>
        <v>5000</v>
      </c>
      <c r="H213" s="196">
        <f>H220</f>
        <v>154136.2</v>
      </c>
    </row>
    <row r="214" spans="1:8" s="23" customFormat="1" ht="19.5" customHeight="1">
      <c r="A214" s="282"/>
      <c r="B214" s="283"/>
      <c r="C214" s="302"/>
      <c r="D214" s="302"/>
      <c r="E214" s="304" t="s">
        <v>37</v>
      </c>
      <c r="F214" s="155"/>
      <c r="G214" s="155"/>
      <c r="H214" s="196"/>
    </row>
    <row r="215" spans="1:8" s="23" customFormat="1" ht="30" customHeight="1">
      <c r="A215" s="282"/>
      <c r="B215" s="283"/>
      <c r="C215" s="302"/>
      <c r="D215" s="302"/>
      <c r="E215" s="304" t="s">
        <v>122</v>
      </c>
      <c r="F215" s="155">
        <f>G215</f>
        <v>5000</v>
      </c>
      <c r="G215" s="155">
        <f>G217</f>
        <v>5000</v>
      </c>
      <c r="H215" s="196"/>
    </row>
    <row r="216" spans="1:8" s="23" customFormat="1" ht="19.5" customHeight="1">
      <c r="A216" s="282"/>
      <c r="B216" s="283"/>
      <c r="C216" s="302"/>
      <c r="D216" s="302"/>
      <c r="E216" s="304" t="s">
        <v>264</v>
      </c>
      <c r="F216" s="155"/>
      <c r="G216" s="155"/>
      <c r="H216" s="196"/>
    </row>
    <row r="217" spans="1:8" s="23" customFormat="1" ht="19.5" customHeight="1">
      <c r="A217" s="282"/>
      <c r="B217" s="283"/>
      <c r="C217" s="302"/>
      <c r="D217" s="302"/>
      <c r="E217" s="304" t="s">
        <v>124</v>
      </c>
      <c r="F217" s="155">
        <f>G217</f>
        <v>5000</v>
      </c>
      <c r="G217" s="155">
        <f>G219</f>
        <v>5000</v>
      </c>
      <c r="H217" s="196"/>
    </row>
    <row r="218" spans="1:8" s="23" customFormat="1" ht="19.5" customHeight="1">
      <c r="A218" s="282"/>
      <c r="B218" s="283"/>
      <c r="C218" s="302"/>
      <c r="D218" s="302"/>
      <c r="E218" s="304" t="s">
        <v>79</v>
      </c>
      <c r="F218" s="155"/>
      <c r="G218" s="155"/>
      <c r="H218" s="196"/>
    </row>
    <row r="219" spans="1:8" s="23" customFormat="1" ht="19.5" customHeight="1">
      <c r="A219" s="282"/>
      <c r="B219" s="283"/>
      <c r="C219" s="302"/>
      <c r="D219" s="302"/>
      <c r="E219" s="304" t="s">
        <v>191</v>
      </c>
      <c r="F219" s="155">
        <f>G219</f>
        <v>5000</v>
      </c>
      <c r="G219" s="155">
        <v>5000</v>
      </c>
      <c r="H219" s="196"/>
    </row>
    <row r="220" spans="1:8" s="23" customFormat="1" ht="19.5" customHeight="1">
      <c r="A220" s="34"/>
      <c r="B220" s="36"/>
      <c r="C220" s="51"/>
      <c r="D220" s="51"/>
      <c r="E220" s="175" t="s">
        <v>125</v>
      </c>
      <c r="F220" s="155">
        <f>H220</f>
        <v>154136.2</v>
      </c>
      <c r="G220" s="155"/>
      <c r="H220" s="196">
        <f>H222</f>
        <v>154136.2</v>
      </c>
    </row>
    <row r="221" spans="1:8" s="23" customFormat="1" ht="19.5" customHeight="1">
      <c r="A221" s="34"/>
      <c r="B221" s="36"/>
      <c r="C221" s="51"/>
      <c r="D221" s="51"/>
      <c r="E221" s="173" t="s">
        <v>123</v>
      </c>
      <c r="F221" s="155"/>
      <c r="G221" s="155"/>
      <c r="H221" s="196"/>
    </row>
    <row r="222" spans="1:8" s="23" customFormat="1" ht="19.5" customHeight="1">
      <c r="A222" s="34"/>
      <c r="B222" s="36"/>
      <c r="C222" s="51"/>
      <c r="D222" s="51"/>
      <c r="E222" s="175" t="s">
        <v>126</v>
      </c>
      <c r="F222" s="155">
        <f>H222</f>
        <v>154136.2</v>
      </c>
      <c r="G222" s="155"/>
      <c r="H222" s="196">
        <f>H224</f>
        <v>154136.2</v>
      </c>
    </row>
    <row r="223" spans="1:8" s="23" customFormat="1" ht="19.5" customHeight="1">
      <c r="A223" s="34"/>
      <c r="B223" s="36"/>
      <c r="C223" s="51"/>
      <c r="D223" s="51"/>
      <c r="E223" s="173" t="s">
        <v>79</v>
      </c>
      <c r="F223" s="155"/>
      <c r="G223" s="155"/>
      <c r="H223" s="196"/>
    </row>
    <row r="224" spans="1:8" s="23" customFormat="1" ht="19.5" customHeight="1">
      <c r="A224" s="34"/>
      <c r="B224" s="36"/>
      <c r="C224" s="51"/>
      <c r="D224" s="51"/>
      <c r="E224" s="175" t="s">
        <v>128</v>
      </c>
      <c r="F224" s="155">
        <f>H224</f>
        <v>154136.2</v>
      </c>
      <c r="G224" s="155"/>
      <c r="H224" s="196">
        <f>H226</f>
        <v>154136.2</v>
      </c>
    </row>
    <row r="225" spans="1:8" s="23" customFormat="1" ht="19.5" customHeight="1">
      <c r="A225" s="34"/>
      <c r="B225" s="36"/>
      <c r="C225" s="51"/>
      <c r="D225" s="51"/>
      <c r="E225" s="178" t="s">
        <v>79</v>
      </c>
      <c r="F225" s="155"/>
      <c r="G225" s="155"/>
      <c r="H225" s="196"/>
    </row>
    <row r="226" spans="1:8" s="23" customFormat="1" ht="19.5" customHeight="1">
      <c r="A226" s="34"/>
      <c r="B226" s="36"/>
      <c r="C226" s="51"/>
      <c r="D226" s="51"/>
      <c r="E226" s="173" t="s">
        <v>161</v>
      </c>
      <c r="F226" s="155">
        <f>H226</f>
        <v>154136.2</v>
      </c>
      <c r="G226" s="155"/>
      <c r="H226" s="196">
        <v>154136.2</v>
      </c>
    </row>
    <row r="227" spans="1:8" s="23" customFormat="1" ht="30" customHeight="1">
      <c r="A227" s="96">
        <v>2800</v>
      </c>
      <c r="B227" s="35" t="s">
        <v>77</v>
      </c>
      <c r="C227" s="50">
        <v>0</v>
      </c>
      <c r="D227" s="50">
        <v>0</v>
      </c>
      <c r="E227" s="175" t="s">
        <v>44</v>
      </c>
      <c r="F227" s="155">
        <f>G227+H227</f>
        <v>666001</v>
      </c>
      <c r="G227" s="155">
        <f>G228+G243</f>
        <v>20600</v>
      </c>
      <c r="H227" s="196">
        <f>H228+H243</f>
        <v>645401</v>
      </c>
    </row>
    <row r="228" spans="1:8" s="23" customFormat="1" ht="21" customHeight="1">
      <c r="A228" s="96">
        <v>2810</v>
      </c>
      <c r="B228" s="35" t="s">
        <v>25</v>
      </c>
      <c r="C228" s="50">
        <v>1</v>
      </c>
      <c r="D228" s="50">
        <v>0</v>
      </c>
      <c r="E228" s="180" t="s">
        <v>202</v>
      </c>
      <c r="F228" s="155">
        <f>G228+H228</f>
        <v>301342.2</v>
      </c>
      <c r="G228" s="155">
        <f>G230</f>
        <v>1400</v>
      </c>
      <c r="H228" s="196">
        <f>H230</f>
        <v>299942.2</v>
      </c>
    </row>
    <row r="229" spans="1:8" s="23" customFormat="1" ht="17.25" customHeight="1">
      <c r="A229" s="96"/>
      <c r="B229" s="35"/>
      <c r="C229" s="50"/>
      <c r="D229" s="50"/>
      <c r="E229" s="110" t="s">
        <v>79</v>
      </c>
      <c r="F229" s="155"/>
      <c r="G229" s="155"/>
      <c r="H229" s="196"/>
    </row>
    <row r="230" spans="1:8" s="23" customFormat="1" ht="22.5" customHeight="1">
      <c r="A230" s="96">
        <v>2811</v>
      </c>
      <c r="B230" s="35" t="s">
        <v>25</v>
      </c>
      <c r="C230" s="50">
        <v>1</v>
      </c>
      <c r="D230" s="50">
        <v>1</v>
      </c>
      <c r="E230" s="171" t="s">
        <v>202</v>
      </c>
      <c r="F230" s="155">
        <f>G230+H230</f>
        <v>301342.2</v>
      </c>
      <c r="G230" s="155">
        <f>G232</f>
        <v>1400</v>
      </c>
      <c r="H230" s="196">
        <f>H232</f>
        <v>299942.2</v>
      </c>
    </row>
    <row r="231" spans="1:8" s="23" customFormat="1" ht="30" customHeight="1">
      <c r="A231" s="34"/>
      <c r="B231" s="36"/>
      <c r="C231" s="51"/>
      <c r="D231" s="51"/>
      <c r="E231" s="110" t="s">
        <v>83</v>
      </c>
      <c r="F231" s="155"/>
      <c r="G231" s="155"/>
      <c r="H231" s="196"/>
    </row>
    <row r="232" spans="1:8" s="23" customFormat="1" ht="22.5" customHeight="1">
      <c r="A232" s="34"/>
      <c r="B232" s="36"/>
      <c r="C232" s="51"/>
      <c r="D232" s="51"/>
      <c r="E232" s="171" t="s">
        <v>36</v>
      </c>
      <c r="F232" s="155">
        <f>G232+H232</f>
        <v>301342.2</v>
      </c>
      <c r="G232" s="155">
        <f>G233</f>
        <v>1400</v>
      </c>
      <c r="H232" s="196">
        <f>H237</f>
        <v>299942.2</v>
      </c>
    </row>
    <row r="233" spans="1:8" s="23" customFormat="1" ht="22.5" customHeight="1">
      <c r="A233" s="34"/>
      <c r="B233" s="36"/>
      <c r="C233" s="51"/>
      <c r="D233" s="51"/>
      <c r="E233" s="304" t="s">
        <v>37</v>
      </c>
      <c r="F233" s="155">
        <f>G233</f>
        <v>1400</v>
      </c>
      <c r="G233" s="155">
        <f>G234</f>
        <v>1400</v>
      </c>
      <c r="H233" s="196"/>
    </row>
    <row r="234" spans="1:8" s="23" customFormat="1" ht="28.5" customHeight="1">
      <c r="A234" s="34"/>
      <c r="B234" s="36"/>
      <c r="C234" s="51"/>
      <c r="D234" s="51"/>
      <c r="E234" s="309" t="s">
        <v>234</v>
      </c>
      <c r="F234" s="155">
        <f>G234</f>
        <v>1400</v>
      </c>
      <c r="G234" s="155">
        <f>G235</f>
        <v>1400</v>
      </c>
      <c r="H234" s="196"/>
    </row>
    <row r="235" spans="1:8" s="23" customFormat="1" ht="29.25" customHeight="1">
      <c r="A235" s="34"/>
      <c r="B235" s="36"/>
      <c r="C235" s="51"/>
      <c r="D235" s="51"/>
      <c r="E235" s="310" t="s">
        <v>251</v>
      </c>
      <c r="F235" s="155">
        <f>G235</f>
        <v>1400</v>
      </c>
      <c r="G235" s="155">
        <f>G236</f>
        <v>1400</v>
      </c>
      <c r="H235" s="196"/>
    </row>
    <row r="236" spans="1:8" s="23" customFormat="1" ht="22.5" customHeight="1">
      <c r="A236" s="34"/>
      <c r="B236" s="36"/>
      <c r="C236" s="51"/>
      <c r="D236" s="51"/>
      <c r="E236" s="333" t="s">
        <v>265</v>
      </c>
      <c r="F236" s="155">
        <f>G236</f>
        <v>1400</v>
      </c>
      <c r="G236" s="155">
        <v>1400</v>
      </c>
      <c r="H236" s="196"/>
    </row>
    <row r="237" spans="1:8" s="23" customFormat="1" ht="22.5" customHeight="1">
      <c r="A237" s="96"/>
      <c r="B237" s="35"/>
      <c r="C237" s="50"/>
      <c r="D237" s="50"/>
      <c r="E237" s="175" t="s">
        <v>125</v>
      </c>
      <c r="F237" s="155">
        <f>H237</f>
        <v>299942.2</v>
      </c>
      <c r="G237" s="155"/>
      <c r="H237" s="196">
        <f>H239</f>
        <v>299942.2</v>
      </c>
    </row>
    <row r="238" spans="1:8" s="23" customFormat="1" ht="20.25" customHeight="1">
      <c r="A238" s="96"/>
      <c r="B238" s="35"/>
      <c r="C238" s="50"/>
      <c r="D238" s="50"/>
      <c r="E238" s="173" t="s">
        <v>123</v>
      </c>
      <c r="F238" s="155"/>
      <c r="G238" s="155"/>
      <c r="H238" s="196"/>
    </row>
    <row r="239" spans="1:8" s="23" customFormat="1" ht="19.5" customHeight="1">
      <c r="A239" s="96"/>
      <c r="B239" s="35"/>
      <c r="C239" s="50"/>
      <c r="D239" s="50"/>
      <c r="E239" s="175" t="s">
        <v>126</v>
      </c>
      <c r="F239" s="155">
        <f>H239</f>
        <v>299942.2</v>
      </c>
      <c r="G239" s="155"/>
      <c r="H239" s="196">
        <f>H241+H242</f>
        <v>299942.2</v>
      </c>
    </row>
    <row r="240" spans="1:8" s="23" customFormat="1" ht="19.5" customHeight="1">
      <c r="A240" s="96"/>
      <c r="B240" s="35"/>
      <c r="C240" s="50"/>
      <c r="D240" s="50"/>
      <c r="E240" s="110" t="s">
        <v>79</v>
      </c>
      <c r="F240" s="155"/>
      <c r="G240" s="155"/>
      <c r="H240" s="196"/>
    </row>
    <row r="241" spans="1:10" s="23" customFormat="1" ht="19.5" customHeight="1">
      <c r="A241" s="96"/>
      <c r="B241" s="35"/>
      <c r="C241" s="50"/>
      <c r="D241" s="50"/>
      <c r="E241" s="173" t="s">
        <v>161</v>
      </c>
      <c r="F241" s="155">
        <f>H241</f>
        <v>108705.09999999999</v>
      </c>
      <c r="G241" s="155"/>
      <c r="H241" s="196">
        <v>108705.09999999999</v>
      </c>
      <c r="J241" s="198"/>
    </row>
    <row r="242" spans="1:8" s="23" customFormat="1" ht="21" customHeight="1">
      <c r="A242" s="96"/>
      <c r="B242" s="35"/>
      <c r="C242" s="50"/>
      <c r="D242" s="50"/>
      <c r="E242" s="173" t="s">
        <v>38</v>
      </c>
      <c r="F242" s="155">
        <f>H242</f>
        <v>191237.1</v>
      </c>
      <c r="G242" s="155"/>
      <c r="H242" s="196">
        <v>191237.1</v>
      </c>
    </row>
    <row r="243" spans="1:8" s="23" customFormat="1" ht="22.5" customHeight="1">
      <c r="A243" s="96">
        <v>2820</v>
      </c>
      <c r="B243" s="35" t="s">
        <v>25</v>
      </c>
      <c r="C243" s="50">
        <v>2</v>
      </c>
      <c r="D243" s="50">
        <v>0</v>
      </c>
      <c r="E243" s="180" t="s">
        <v>86</v>
      </c>
      <c r="F243" s="155">
        <f>G243+H243</f>
        <v>364658.8</v>
      </c>
      <c r="G243" s="155">
        <f>G245+G271+G282+G299</f>
        <v>19200</v>
      </c>
      <c r="H243" s="196">
        <f>H245+H282+H299</f>
        <v>345458.8</v>
      </c>
    </row>
    <row r="244" spans="1:8" s="23" customFormat="1" ht="18" customHeight="1">
      <c r="A244" s="96"/>
      <c r="B244" s="35"/>
      <c r="C244" s="50"/>
      <c r="D244" s="50"/>
      <c r="E244" s="168" t="s">
        <v>79</v>
      </c>
      <c r="F244" s="155"/>
      <c r="G244" s="155"/>
      <c r="H244" s="196"/>
    </row>
    <row r="245" spans="1:8" s="23" customFormat="1" ht="21.75" customHeight="1">
      <c r="A245" s="96">
        <v>2821</v>
      </c>
      <c r="B245" s="35" t="s">
        <v>25</v>
      </c>
      <c r="C245" s="50">
        <v>2</v>
      </c>
      <c r="D245" s="50">
        <v>1</v>
      </c>
      <c r="E245" s="171" t="s">
        <v>87</v>
      </c>
      <c r="F245" s="155">
        <f>G245+H245</f>
        <v>253533.8</v>
      </c>
      <c r="G245" s="155">
        <f>G247</f>
        <v>7700</v>
      </c>
      <c r="H245" s="196">
        <f>H247</f>
        <v>245833.8</v>
      </c>
    </row>
    <row r="246" spans="1:8" s="23" customFormat="1" ht="30" customHeight="1">
      <c r="A246" s="34"/>
      <c r="B246" s="36"/>
      <c r="C246" s="51"/>
      <c r="D246" s="51"/>
      <c r="E246" s="168" t="s">
        <v>83</v>
      </c>
      <c r="F246" s="155"/>
      <c r="G246" s="155"/>
      <c r="H246" s="196"/>
    </row>
    <row r="247" spans="1:8" s="23" customFormat="1" ht="22.5" customHeight="1">
      <c r="A247" s="34"/>
      <c r="B247" s="36"/>
      <c r="C247" s="51"/>
      <c r="D247" s="51"/>
      <c r="E247" s="171" t="s">
        <v>36</v>
      </c>
      <c r="F247" s="155">
        <f>G247+H247</f>
        <v>253533.8</v>
      </c>
      <c r="G247" s="155">
        <f>G248</f>
        <v>7700</v>
      </c>
      <c r="H247" s="196">
        <f>H264</f>
        <v>245833.8</v>
      </c>
    </row>
    <row r="248" spans="1:8" s="23" customFormat="1" ht="22.5" customHeight="1">
      <c r="A248" s="34"/>
      <c r="B248" s="36"/>
      <c r="C248" s="51"/>
      <c r="D248" s="51"/>
      <c r="E248" s="171" t="s">
        <v>37</v>
      </c>
      <c r="F248" s="155">
        <f>G248</f>
        <v>7700</v>
      </c>
      <c r="G248" s="155">
        <f>G249+G252+G257</f>
        <v>7700</v>
      </c>
      <c r="H248" s="196"/>
    </row>
    <row r="249" spans="1:8" s="23" customFormat="1" ht="29.25" customHeight="1">
      <c r="A249" s="34"/>
      <c r="B249" s="36"/>
      <c r="C249" s="51"/>
      <c r="D249" s="51"/>
      <c r="E249" s="347" t="s">
        <v>276</v>
      </c>
      <c r="F249" s="155">
        <f>G249</f>
        <v>1000</v>
      </c>
      <c r="G249" s="155">
        <f>G251</f>
        <v>1000</v>
      </c>
      <c r="H249" s="196"/>
    </row>
    <row r="250" spans="1:8" s="23" customFormat="1" ht="22.5" customHeight="1">
      <c r="A250" s="34"/>
      <c r="B250" s="36"/>
      <c r="C250" s="51"/>
      <c r="D250" s="51"/>
      <c r="E250" s="307" t="s">
        <v>79</v>
      </c>
      <c r="F250" s="155"/>
      <c r="G250" s="155"/>
      <c r="H250" s="196"/>
    </row>
    <row r="251" spans="1:8" s="23" customFormat="1" ht="22.5" customHeight="1">
      <c r="A251" s="34"/>
      <c r="B251" s="36"/>
      <c r="C251" s="51"/>
      <c r="D251" s="51"/>
      <c r="E251" s="306" t="s">
        <v>277</v>
      </c>
      <c r="F251" s="155">
        <f>G251</f>
        <v>1000</v>
      </c>
      <c r="G251" s="155">
        <v>1000</v>
      </c>
      <c r="H251" s="196"/>
    </row>
    <row r="252" spans="1:8" s="23" customFormat="1" ht="22.5" customHeight="1">
      <c r="A252" s="34"/>
      <c r="B252" s="36"/>
      <c r="C252" s="51"/>
      <c r="D252" s="51"/>
      <c r="E252" s="169" t="s">
        <v>41</v>
      </c>
      <c r="F252" s="155">
        <f>G252</f>
        <v>5000</v>
      </c>
      <c r="G252" s="155">
        <f>G254</f>
        <v>5000</v>
      </c>
      <c r="H252" s="196"/>
    </row>
    <row r="253" spans="1:8" s="23" customFormat="1" ht="17.25" customHeight="1">
      <c r="A253" s="34"/>
      <c r="B253" s="36"/>
      <c r="C253" s="51"/>
      <c r="D253" s="51"/>
      <c r="E253" s="168" t="s">
        <v>40</v>
      </c>
      <c r="F253" s="155"/>
      <c r="G253" s="155"/>
      <c r="H253" s="196"/>
    </row>
    <row r="254" spans="1:8" s="23" customFormat="1" ht="27.75" customHeight="1">
      <c r="A254" s="34"/>
      <c r="B254" s="36"/>
      <c r="C254" s="51"/>
      <c r="D254" s="51"/>
      <c r="E254" s="110" t="s">
        <v>42</v>
      </c>
      <c r="F254" s="155">
        <f>G254</f>
        <v>5000</v>
      </c>
      <c r="G254" s="155">
        <f>G256</f>
        <v>5000</v>
      </c>
      <c r="H254" s="196"/>
    </row>
    <row r="255" spans="1:8" s="23" customFormat="1" ht="19.5" customHeight="1">
      <c r="A255" s="34"/>
      <c r="B255" s="36"/>
      <c r="C255" s="51"/>
      <c r="D255" s="51"/>
      <c r="E255" s="168" t="s">
        <v>79</v>
      </c>
      <c r="F255" s="155"/>
      <c r="G255" s="155"/>
      <c r="H255" s="196"/>
    </row>
    <row r="256" spans="1:8" s="23" customFormat="1" ht="28.5" customHeight="1">
      <c r="A256" s="34"/>
      <c r="B256" s="36"/>
      <c r="C256" s="51"/>
      <c r="D256" s="51"/>
      <c r="E256" s="191" t="s">
        <v>43</v>
      </c>
      <c r="F256" s="155">
        <f>G256</f>
        <v>5000</v>
      </c>
      <c r="G256" s="155">
        <v>5000</v>
      </c>
      <c r="H256" s="196"/>
    </row>
    <row r="257" spans="1:8" s="23" customFormat="1" ht="28.5" customHeight="1">
      <c r="A257" s="34"/>
      <c r="B257" s="36"/>
      <c r="C257" s="51"/>
      <c r="D257" s="51"/>
      <c r="E257" s="309" t="s">
        <v>234</v>
      </c>
      <c r="F257" s="155">
        <f>G257</f>
        <v>1700</v>
      </c>
      <c r="G257" s="155">
        <f>G258+G261</f>
        <v>1700</v>
      </c>
      <c r="H257" s="196"/>
    </row>
    <row r="258" spans="1:8" s="23" customFormat="1" ht="28.5" customHeight="1">
      <c r="A258" s="34"/>
      <c r="B258" s="36"/>
      <c r="C258" s="51"/>
      <c r="D258" s="51"/>
      <c r="E258" s="312" t="s">
        <v>233</v>
      </c>
      <c r="F258" s="155">
        <f>G258</f>
        <v>700</v>
      </c>
      <c r="G258" s="155">
        <f>G260</f>
        <v>700</v>
      </c>
      <c r="H258" s="196"/>
    </row>
    <row r="259" spans="1:8" s="23" customFormat="1" ht="21.75" customHeight="1">
      <c r="A259" s="34"/>
      <c r="B259" s="36"/>
      <c r="C259" s="51"/>
      <c r="D259" s="51"/>
      <c r="E259" s="313" t="s">
        <v>79</v>
      </c>
      <c r="F259" s="155"/>
      <c r="G259" s="155"/>
      <c r="H259" s="196"/>
    </row>
    <row r="260" spans="1:8" s="23" customFormat="1" ht="28.5" customHeight="1">
      <c r="A260" s="34"/>
      <c r="B260" s="36"/>
      <c r="C260" s="51"/>
      <c r="D260" s="51"/>
      <c r="E260" s="313" t="s">
        <v>253</v>
      </c>
      <c r="F260" s="155">
        <f>G260</f>
        <v>700</v>
      </c>
      <c r="G260" s="155">
        <v>700</v>
      </c>
      <c r="H260" s="196"/>
    </row>
    <row r="261" spans="1:8" s="23" customFormat="1" ht="28.5" customHeight="1">
      <c r="A261" s="34"/>
      <c r="B261" s="36"/>
      <c r="C261" s="51"/>
      <c r="D261" s="51"/>
      <c r="E261" s="310" t="s">
        <v>251</v>
      </c>
      <c r="F261" s="155">
        <f>G261</f>
        <v>1000</v>
      </c>
      <c r="G261" s="155">
        <f>G263</f>
        <v>1000</v>
      </c>
      <c r="H261" s="196"/>
    </row>
    <row r="262" spans="1:8" s="23" customFormat="1" ht="23.25" customHeight="1">
      <c r="A262" s="34"/>
      <c r="B262" s="36"/>
      <c r="C262" s="51"/>
      <c r="D262" s="51"/>
      <c r="E262" s="313" t="s">
        <v>79</v>
      </c>
      <c r="F262" s="155"/>
      <c r="G262" s="155"/>
      <c r="H262" s="196"/>
    </row>
    <row r="263" spans="1:8" s="23" customFormat="1" ht="28.5" customHeight="1">
      <c r="A263" s="34"/>
      <c r="B263" s="36"/>
      <c r="C263" s="51"/>
      <c r="D263" s="51"/>
      <c r="E263" s="311" t="s">
        <v>252</v>
      </c>
      <c r="F263" s="155">
        <f>G263</f>
        <v>1000</v>
      </c>
      <c r="G263" s="155">
        <v>1000</v>
      </c>
      <c r="H263" s="196"/>
    </row>
    <row r="264" spans="1:8" s="23" customFormat="1" ht="18.75" customHeight="1">
      <c r="A264" s="34"/>
      <c r="B264" s="36"/>
      <c r="C264" s="51"/>
      <c r="D264" s="51"/>
      <c r="E264" s="175" t="s">
        <v>125</v>
      </c>
      <c r="F264" s="155">
        <f>H264</f>
        <v>245833.8</v>
      </c>
      <c r="G264" s="155"/>
      <c r="H264" s="196">
        <f>H266</f>
        <v>245833.8</v>
      </c>
    </row>
    <row r="265" spans="1:8" s="23" customFormat="1" ht="23.25" customHeight="1">
      <c r="A265" s="34"/>
      <c r="B265" s="36"/>
      <c r="C265" s="51"/>
      <c r="D265" s="51"/>
      <c r="E265" s="173" t="s">
        <v>123</v>
      </c>
      <c r="F265" s="155"/>
      <c r="G265" s="155"/>
      <c r="H265" s="196"/>
    </row>
    <row r="266" spans="1:8" s="23" customFormat="1" ht="19.5" customHeight="1">
      <c r="A266" s="34"/>
      <c r="B266" s="36"/>
      <c r="C266" s="51"/>
      <c r="D266" s="51"/>
      <c r="E266" s="175" t="s">
        <v>126</v>
      </c>
      <c r="F266" s="155">
        <f>H266</f>
        <v>245833.8</v>
      </c>
      <c r="G266" s="155"/>
      <c r="H266" s="196">
        <f>H268</f>
        <v>245833.8</v>
      </c>
    </row>
    <row r="267" spans="1:8" s="23" customFormat="1" ht="23.25" customHeight="1">
      <c r="A267" s="34"/>
      <c r="B267" s="36"/>
      <c r="C267" s="51"/>
      <c r="D267" s="51"/>
      <c r="E267" s="173" t="s">
        <v>79</v>
      </c>
      <c r="F267" s="155"/>
      <c r="G267" s="155"/>
      <c r="H267" s="196"/>
    </row>
    <row r="268" spans="1:8" s="23" customFormat="1" ht="20.25" customHeight="1">
      <c r="A268" s="34"/>
      <c r="B268" s="36"/>
      <c r="C268" s="51"/>
      <c r="D268" s="51"/>
      <c r="E268" s="175" t="s">
        <v>128</v>
      </c>
      <c r="F268" s="155">
        <f>H268</f>
        <v>245833.8</v>
      </c>
      <c r="G268" s="155"/>
      <c r="H268" s="196">
        <f>H270</f>
        <v>245833.8</v>
      </c>
    </row>
    <row r="269" spans="1:8" s="23" customFormat="1" ht="18.75" customHeight="1">
      <c r="A269" s="34"/>
      <c r="B269" s="36"/>
      <c r="C269" s="51"/>
      <c r="D269" s="51"/>
      <c r="E269" s="178" t="s">
        <v>79</v>
      </c>
      <c r="F269" s="155"/>
      <c r="G269" s="155"/>
      <c r="H269" s="196"/>
    </row>
    <row r="270" spans="1:11" s="23" customFormat="1" ht="18.75" customHeight="1">
      <c r="A270" s="34"/>
      <c r="B270" s="36"/>
      <c r="C270" s="51"/>
      <c r="D270" s="51"/>
      <c r="E270" s="173" t="s">
        <v>38</v>
      </c>
      <c r="F270" s="155">
        <f>H270</f>
        <v>245833.8</v>
      </c>
      <c r="G270" s="155"/>
      <c r="H270" s="196">
        <v>245833.8</v>
      </c>
      <c r="K270" s="198"/>
    </row>
    <row r="271" spans="1:8" s="23" customFormat="1" ht="19.5" customHeight="1">
      <c r="A271" s="34">
        <v>2822</v>
      </c>
      <c r="B271" s="36" t="s">
        <v>25</v>
      </c>
      <c r="C271" s="51">
        <v>2</v>
      </c>
      <c r="D271" s="51">
        <v>2</v>
      </c>
      <c r="E271" s="171" t="s">
        <v>169</v>
      </c>
      <c r="F271" s="155">
        <f>G271+H271</f>
        <v>1500</v>
      </c>
      <c r="G271" s="155">
        <f>G273</f>
        <v>1500</v>
      </c>
      <c r="H271" s="196">
        <f>H273</f>
        <v>0</v>
      </c>
    </row>
    <row r="272" spans="1:8" s="23" customFormat="1" ht="30" customHeight="1">
      <c r="A272" s="34"/>
      <c r="B272" s="36"/>
      <c r="C272" s="51"/>
      <c r="D272" s="51"/>
      <c r="E272" s="168" t="s">
        <v>83</v>
      </c>
      <c r="F272" s="155"/>
      <c r="G272" s="155"/>
      <c r="H272" s="196"/>
    </row>
    <row r="273" spans="1:8" s="23" customFormat="1" ht="19.5" customHeight="1">
      <c r="A273" s="34"/>
      <c r="B273" s="36"/>
      <c r="C273" s="51"/>
      <c r="D273" s="51"/>
      <c r="E273" s="171" t="s">
        <v>36</v>
      </c>
      <c r="F273" s="155">
        <f>G273+H273</f>
        <v>1500</v>
      </c>
      <c r="G273" s="155">
        <f>G274</f>
        <v>1500</v>
      </c>
      <c r="H273" s="196"/>
    </row>
    <row r="274" spans="1:8" s="23" customFormat="1" ht="18.75" customHeight="1">
      <c r="A274" s="34"/>
      <c r="B274" s="36"/>
      <c r="C274" s="51"/>
      <c r="D274" s="51"/>
      <c r="E274" s="171" t="s">
        <v>37</v>
      </c>
      <c r="F274" s="155">
        <f>G274</f>
        <v>1500</v>
      </c>
      <c r="G274" s="155">
        <f>G275</f>
        <v>1500</v>
      </c>
      <c r="H274" s="196"/>
    </row>
    <row r="275" spans="1:8" s="23" customFormat="1" ht="30" customHeight="1">
      <c r="A275" s="34"/>
      <c r="B275" s="36"/>
      <c r="C275" s="51"/>
      <c r="D275" s="51"/>
      <c r="E275" s="309" t="s">
        <v>234</v>
      </c>
      <c r="F275" s="155">
        <f>G275</f>
        <v>1500</v>
      </c>
      <c r="G275" s="155">
        <f>G276+G279</f>
        <v>1500</v>
      </c>
      <c r="H275" s="196"/>
    </row>
    <row r="276" spans="1:8" s="23" customFormat="1" ht="30" customHeight="1">
      <c r="A276" s="34"/>
      <c r="B276" s="36"/>
      <c r="C276" s="51"/>
      <c r="D276" s="51"/>
      <c r="E276" s="312" t="s">
        <v>233</v>
      </c>
      <c r="F276" s="155">
        <f>G276</f>
        <v>550</v>
      </c>
      <c r="G276" s="155">
        <f>G278</f>
        <v>550</v>
      </c>
      <c r="H276" s="196"/>
    </row>
    <row r="277" spans="1:8" s="23" customFormat="1" ht="23.25" customHeight="1">
      <c r="A277" s="34"/>
      <c r="B277" s="36"/>
      <c r="C277" s="51"/>
      <c r="D277" s="51"/>
      <c r="E277" s="313" t="s">
        <v>79</v>
      </c>
      <c r="F277" s="155"/>
      <c r="G277" s="155"/>
      <c r="H277" s="196"/>
    </row>
    <row r="278" spans="1:8" s="23" customFormat="1" ht="29.25" customHeight="1">
      <c r="A278" s="34"/>
      <c r="B278" s="36"/>
      <c r="C278" s="51"/>
      <c r="D278" s="51"/>
      <c r="E278" s="313" t="s">
        <v>253</v>
      </c>
      <c r="F278" s="155">
        <f>G278</f>
        <v>550</v>
      </c>
      <c r="G278" s="155">
        <v>550</v>
      </c>
      <c r="H278" s="196"/>
    </row>
    <row r="279" spans="1:8" s="23" customFormat="1" ht="28.5" customHeight="1">
      <c r="A279" s="34"/>
      <c r="B279" s="36"/>
      <c r="C279" s="51"/>
      <c r="D279" s="51"/>
      <c r="E279" s="310" t="s">
        <v>251</v>
      </c>
      <c r="F279" s="155">
        <f>G279</f>
        <v>950</v>
      </c>
      <c r="G279" s="155">
        <f>G281</f>
        <v>950</v>
      </c>
      <c r="H279" s="196"/>
    </row>
    <row r="280" spans="1:8" s="23" customFormat="1" ht="22.5" customHeight="1">
      <c r="A280" s="34"/>
      <c r="B280" s="36"/>
      <c r="C280" s="51"/>
      <c r="D280" s="51"/>
      <c r="E280" s="313" t="s">
        <v>79</v>
      </c>
      <c r="F280" s="155"/>
      <c r="G280" s="155"/>
      <c r="H280" s="196"/>
    </row>
    <row r="281" spans="1:8" s="23" customFormat="1" ht="28.5" customHeight="1">
      <c r="A281" s="34"/>
      <c r="B281" s="36"/>
      <c r="C281" s="51"/>
      <c r="D281" s="51"/>
      <c r="E281" s="311" t="s">
        <v>252</v>
      </c>
      <c r="F281" s="155">
        <f>G281</f>
        <v>950</v>
      </c>
      <c r="G281" s="155">
        <v>950</v>
      </c>
      <c r="H281" s="196"/>
    </row>
    <row r="282" spans="1:8" s="23" customFormat="1" ht="22.5" customHeight="1">
      <c r="A282" s="96">
        <v>2823</v>
      </c>
      <c r="B282" s="35" t="s">
        <v>25</v>
      </c>
      <c r="C282" s="50">
        <v>2</v>
      </c>
      <c r="D282" s="50">
        <v>3</v>
      </c>
      <c r="E282" s="169" t="s">
        <v>114</v>
      </c>
      <c r="F282" s="155">
        <f>G282+H282</f>
        <v>10089</v>
      </c>
      <c r="G282" s="155">
        <f>G284</f>
        <v>9000</v>
      </c>
      <c r="H282" s="196">
        <f>H284</f>
        <v>1089</v>
      </c>
    </row>
    <row r="283" spans="1:8" s="23" customFormat="1" ht="30" customHeight="1">
      <c r="A283" s="34"/>
      <c r="B283" s="36"/>
      <c r="C283" s="51"/>
      <c r="D283" s="51"/>
      <c r="E283" s="168" t="s">
        <v>83</v>
      </c>
      <c r="F283" s="155"/>
      <c r="G283" s="155"/>
      <c r="H283" s="196"/>
    </row>
    <row r="284" spans="1:8" s="23" customFormat="1" ht="21.75" customHeight="1">
      <c r="A284" s="34"/>
      <c r="B284" s="36"/>
      <c r="C284" s="51"/>
      <c r="D284" s="51"/>
      <c r="E284" s="171" t="s">
        <v>36</v>
      </c>
      <c r="F284" s="155">
        <f>G284+H284</f>
        <v>10089</v>
      </c>
      <c r="G284" s="155">
        <f>G285</f>
        <v>9000</v>
      </c>
      <c r="H284" s="196">
        <f>H293</f>
        <v>1089</v>
      </c>
    </row>
    <row r="285" spans="1:8" s="23" customFormat="1" ht="21.75" customHeight="1">
      <c r="A285" s="34"/>
      <c r="B285" s="36"/>
      <c r="C285" s="51"/>
      <c r="D285" s="51"/>
      <c r="E285" s="171" t="s">
        <v>37</v>
      </c>
      <c r="F285" s="155">
        <f>G285</f>
        <v>9000</v>
      </c>
      <c r="G285" s="155">
        <f>G286</f>
        <v>9000</v>
      </c>
      <c r="H285" s="196"/>
    </row>
    <row r="286" spans="1:8" s="23" customFormat="1" ht="25.5" customHeight="1">
      <c r="A286" s="34"/>
      <c r="B286" s="36"/>
      <c r="C286" s="51"/>
      <c r="D286" s="51"/>
      <c r="E286" s="309" t="s">
        <v>234</v>
      </c>
      <c r="F286" s="155">
        <f>G286</f>
        <v>9000</v>
      </c>
      <c r="G286" s="155">
        <f>G287+G290</f>
        <v>9000</v>
      </c>
      <c r="H286" s="196"/>
    </row>
    <row r="287" spans="1:8" s="23" customFormat="1" ht="31.5" customHeight="1">
      <c r="A287" s="34"/>
      <c r="B287" s="36"/>
      <c r="C287" s="51"/>
      <c r="D287" s="51"/>
      <c r="E287" s="312" t="s">
        <v>233</v>
      </c>
      <c r="F287" s="155">
        <f>G287</f>
        <v>6000</v>
      </c>
      <c r="G287" s="155">
        <f>G289</f>
        <v>6000</v>
      </c>
      <c r="H287" s="196"/>
    </row>
    <row r="288" spans="1:8" s="23" customFormat="1" ht="20.25" customHeight="1">
      <c r="A288" s="34"/>
      <c r="B288" s="36"/>
      <c r="C288" s="51"/>
      <c r="D288" s="51"/>
      <c r="E288" s="313" t="s">
        <v>79</v>
      </c>
      <c r="F288" s="155"/>
      <c r="G288" s="155"/>
      <c r="H288" s="196"/>
    </row>
    <row r="289" spans="1:8" s="23" customFormat="1" ht="30" customHeight="1">
      <c r="A289" s="34"/>
      <c r="B289" s="36"/>
      <c r="C289" s="51"/>
      <c r="D289" s="51"/>
      <c r="E289" s="313" t="s">
        <v>253</v>
      </c>
      <c r="F289" s="155">
        <f>G289</f>
        <v>6000</v>
      </c>
      <c r="G289" s="155">
        <v>6000</v>
      </c>
      <c r="H289" s="196"/>
    </row>
    <row r="290" spans="1:8" s="23" customFormat="1" ht="29.25" customHeight="1">
      <c r="A290" s="34"/>
      <c r="B290" s="36"/>
      <c r="C290" s="51"/>
      <c r="D290" s="51"/>
      <c r="E290" s="310" t="s">
        <v>251</v>
      </c>
      <c r="F290" s="155">
        <f>G290</f>
        <v>3000</v>
      </c>
      <c r="G290" s="155">
        <f>G292</f>
        <v>3000</v>
      </c>
      <c r="H290" s="196"/>
    </row>
    <row r="291" spans="1:8" s="23" customFormat="1" ht="18.75" customHeight="1">
      <c r="A291" s="34"/>
      <c r="B291" s="36"/>
      <c r="C291" s="51"/>
      <c r="D291" s="51"/>
      <c r="E291" s="313" t="s">
        <v>79</v>
      </c>
      <c r="F291" s="155"/>
      <c r="G291" s="155"/>
      <c r="H291" s="196"/>
    </row>
    <row r="292" spans="1:8" s="23" customFormat="1" ht="27" customHeight="1">
      <c r="A292" s="34"/>
      <c r="B292" s="36"/>
      <c r="C292" s="51"/>
      <c r="D292" s="51"/>
      <c r="E292" s="311" t="s">
        <v>252</v>
      </c>
      <c r="F292" s="155">
        <f>G292</f>
        <v>3000</v>
      </c>
      <c r="G292" s="155">
        <v>3000</v>
      </c>
      <c r="H292" s="196"/>
    </row>
    <row r="293" spans="1:8" s="23" customFormat="1" ht="18.75" customHeight="1">
      <c r="A293" s="34"/>
      <c r="B293" s="36"/>
      <c r="C293" s="51"/>
      <c r="D293" s="51"/>
      <c r="E293" s="175" t="s">
        <v>125</v>
      </c>
      <c r="F293" s="155">
        <f>H293</f>
        <v>1089</v>
      </c>
      <c r="G293" s="155"/>
      <c r="H293" s="196">
        <f>H295</f>
        <v>1089</v>
      </c>
    </row>
    <row r="294" spans="1:8" s="23" customFormat="1" ht="21.75" customHeight="1">
      <c r="A294" s="34"/>
      <c r="B294" s="36"/>
      <c r="C294" s="51"/>
      <c r="D294" s="51"/>
      <c r="E294" s="173" t="s">
        <v>123</v>
      </c>
      <c r="F294" s="155"/>
      <c r="G294" s="155"/>
      <c r="H294" s="196"/>
    </row>
    <row r="295" spans="1:8" s="23" customFormat="1" ht="18" customHeight="1">
      <c r="A295" s="34"/>
      <c r="B295" s="36"/>
      <c r="C295" s="51"/>
      <c r="D295" s="51"/>
      <c r="E295" s="175" t="s">
        <v>126</v>
      </c>
      <c r="F295" s="155">
        <f>H295</f>
        <v>1089</v>
      </c>
      <c r="G295" s="155"/>
      <c r="H295" s="196">
        <f>H297</f>
        <v>1089</v>
      </c>
    </row>
    <row r="296" spans="1:8" s="23" customFormat="1" ht="21" customHeight="1">
      <c r="A296" s="34"/>
      <c r="B296" s="36"/>
      <c r="C296" s="51"/>
      <c r="D296" s="51"/>
      <c r="E296" s="173" t="s">
        <v>79</v>
      </c>
      <c r="F296" s="155"/>
      <c r="G296" s="155"/>
      <c r="H296" s="196"/>
    </row>
    <row r="297" spans="1:8" s="23" customFormat="1" ht="18.75" customHeight="1">
      <c r="A297" s="34"/>
      <c r="B297" s="36"/>
      <c r="C297" s="51"/>
      <c r="D297" s="51"/>
      <c r="E297" s="175" t="s">
        <v>199</v>
      </c>
      <c r="F297" s="155">
        <f>H297</f>
        <v>1089</v>
      </c>
      <c r="G297" s="155"/>
      <c r="H297" s="196">
        <f>H298</f>
        <v>1089</v>
      </c>
    </row>
    <row r="298" spans="1:8" s="23" customFormat="1" ht="24" customHeight="1">
      <c r="A298" s="34"/>
      <c r="B298" s="36"/>
      <c r="C298" s="51"/>
      <c r="D298" s="51"/>
      <c r="E298" s="173" t="s">
        <v>39</v>
      </c>
      <c r="F298" s="155">
        <f>H298</f>
        <v>1089</v>
      </c>
      <c r="G298" s="155"/>
      <c r="H298" s="196">
        <v>1089</v>
      </c>
    </row>
    <row r="299" spans="1:8" s="23" customFormat="1" ht="21.75" customHeight="1">
      <c r="A299" s="96">
        <v>2824</v>
      </c>
      <c r="B299" s="35" t="s">
        <v>25</v>
      </c>
      <c r="C299" s="50">
        <v>2</v>
      </c>
      <c r="D299" s="50">
        <v>4</v>
      </c>
      <c r="E299" s="175" t="s">
        <v>213</v>
      </c>
      <c r="F299" s="155">
        <f>G299+H299</f>
        <v>99536</v>
      </c>
      <c r="G299" s="155">
        <f>G300</f>
        <v>1000</v>
      </c>
      <c r="H299" s="196">
        <f>H300</f>
        <v>98536</v>
      </c>
    </row>
    <row r="300" spans="1:8" s="23" customFormat="1" ht="18.75" customHeight="1">
      <c r="A300" s="96">
        <v>2824</v>
      </c>
      <c r="B300" s="35" t="s">
        <v>25</v>
      </c>
      <c r="C300" s="50">
        <v>2</v>
      </c>
      <c r="D300" s="230">
        <v>4</v>
      </c>
      <c r="E300" s="175" t="s">
        <v>195</v>
      </c>
      <c r="F300" s="155">
        <f>G300+H300</f>
        <v>99536</v>
      </c>
      <c r="G300" s="155">
        <f>G302</f>
        <v>1000</v>
      </c>
      <c r="H300" s="196">
        <f>H302</f>
        <v>98536</v>
      </c>
    </row>
    <row r="301" spans="1:8" s="23" customFormat="1" ht="27" customHeight="1">
      <c r="A301" s="34"/>
      <c r="B301" s="36"/>
      <c r="C301" s="51"/>
      <c r="D301" s="51"/>
      <c r="E301" s="110" t="s">
        <v>83</v>
      </c>
      <c r="F301" s="155"/>
      <c r="G301" s="155"/>
      <c r="H301" s="196"/>
    </row>
    <row r="302" spans="1:8" s="23" customFormat="1" ht="18.75" customHeight="1">
      <c r="A302" s="34"/>
      <c r="B302" s="36"/>
      <c r="C302" s="51"/>
      <c r="D302" s="51"/>
      <c r="E302" s="171" t="s">
        <v>36</v>
      </c>
      <c r="F302" s="155">
        <f>G302+H302</f>
        <v>99536</v>
      </c>
      <c r="G302" s="155">
        <f>G303</f>
        <v>1000</v>
      </c>
      <c r="H302" s="196">
        <f>H307</f>
        <v>98536</v>
      </c>
    </row>
    <row r="303" spans="1:8" s="23" customFormat="1" ht="18.75" customHeight="1">
      <c r="A303" s="34"/>
      <c r="B303" s="36"/>
      <c r="C303" s="51"/>
      <c r="D303" s="51"/>
      <c r="E303" s="171" t="s">
        <v>37</v>
      </c>
      <c r="F303" s="155">
        <f>G303</f>
        <v>1000</v>
      </c>
      <c r="G303" s="155">
        <f>G304</f>
        <v>1000</v>
      </c>
      <c r="H303" s="196"/>
    </row>
    <row r="304" spans="1:8" s="23" customFormat="1" ht="29.25" customHeight="1">
      <c r="A304" s="34"/>
      <c r="B304" s="36"/>
      <c r="C304" s="51"/>
      <c r="D304" s="51"/>
      <c r="E304" s="347" t="s">
        <v>276</v>
      </c>
      <c r="F304" s="155">
        <f>G304</f>
        <v>1000</v>
      </c>
      <c r="G304" s="155">
        <f>G306</f>
        <v>1000</v>
      </c>
      <c r="H304" s="196"/>
    </row>
    <row r="305" spans="1:8" s="23" customFormat="1" ht="18.75" customHeight="1">
      <c r="A305" s="34"/>
      <c r="B305" s="36"/>
      <c r="C305" s="51"/>
      <c r="D305" s="51"/>
      <c r="E305" s="307" t="s">
        <v>79</v>
      </c>
      <c r="F305" s="155"/>
      <c r="G305" s="155"/>
      <c r="H305" s="196"/>
    </row>
    <row r="306" spans="1:8" s="23" customFormat="1" ht="18.75" customHeight="1">
      <c r="A306" s="34"/>
      <c r="B306" s="36"/>
      <c r="C306" s="51"/>
      <c r="D306" s="51"/>
      <c r="E306" s="307" t="s">
        <v>277</v>
      </c>
      <c r="F306" s="155">
        <f>G306</f>
        <v>1000</v>
      </c>
      <c r="G306" s="155">
        <v>1000</v>
      </c>
      <c r="H306" s="196"/>
    </row>
    <row r="307" spans="1:8" s="23" customFormat="1" ht="19.5" customHeight="1">
      <c r="A307" s="34"/>
      <c r="B307" s="36"/>
      <c r="C307" s="51"/>
      <c r="D307" s="51"/>
      <c r="E307" s="175" t="s">
        <v>125</v>
      </c>
      <c r="F307" s="155">
        <f>H307</f>
        <v>98536</v>
      </c>
      <c r="G307" s="155"/>
      <c r="H307" s="196">
        <f>H309</f>
        <v>98536</v>
      </c>
    </row>
    <row r="308" spans="1:8" s="23" customFormat="1" ht="20.25" customHeight="1">
      <c r="A308" s="34"/>
      <c r="B308" s="36"/>
      <c r="C308" s="51"/>
      <c r="D308" s="51"/>
      <c r="E308" s="173" t="s">
        <v>123</v>
      </c>
      <c r="F308" s="155"/>
      <c r="G308" s="155"/>
      <c r="H308" s="196"/>
    </row>
    <row r="309" spans="1:8" s="23" customFormat="1" ht="21" customHeight="1">
      <c r="A309" s="34"/>
      <c r="B309" s="36"/>
      <c r="C309" s="51"/>
      <c r="D309" s="51"/>
      <c r="E309" s="175" t="s">
        <v>126</v>
      </c>
      <c r="F309" s="155">
        <f>H309</f>
        <v>98536</v>
      </c>
      <c r="G309" s="155"/>
      <c r="H309" s="196">
        <f>H311</f>
        <v>98536</v>
      </c>
    </row>
    <row r="310" spans="1:8" s="23" customFormat="1" ht="18.75" customHeight="1">
      <c r="A310" s="34"/>
      <c r="B310" s="36"/>
      <c r="C310" s="51"/>
      <c r="D310" s="51"/>
      <c r="E310" s="173" t="s">
        <v>79</v>
      </c>
      <c r="F310" s="155"/>
      <c r="G310" s="155"/>
      <c r="H310" s="196"/>
    </row>
    <row r="311" spans="1:8" s="23" customFormat="1" ht="22.5" customHeight="1">
      <c r="A311" s="34"/>
      <c r="B311" s="36"/>
      <c r="C311" s="51"/>
      <c r="D311" s="51"/>
      <c r="E311" s="175" t="s">
        <v>128</v>
      </c>
      <c r="F311" s="155">
        <f>H311</f>
        <v>98536</v>
      </c>
      <c r="G311" s="155"/>
      <c r="H311" s="196">
        <f>H313</f>
        <v>98536</v>
      </c>
    </row>
    <row r="312" spans="1:8" s="23" customFormat="1" ht="18.75" customHeight="1">
      <c r="A312" s="34"/>
      <c r="B312" s="36"/>
      <c r="C312" s="51"/>
      <c r="D312" s="51"/>
      <c r="E312" s="178" t="s">
        <v>79</v>
      </c>
      <c r="F312" s="155"/>
      <c r="G312" s="155"/>
      <c r="H312" s="196"/>
    </row>
    <row r="313" spans="1:11" s="23" customFormat="1" ht="21" customHeight="1">
      <c r="A313" s="34"/>
      <c r="B313" s="36"/>
      <c r="C313" s="51"/>
      <c r="D313" s="51"/>
      <c r="E313" s="173" t="s">
        <v>38</v>
      </c>
      <c r="F313" s="155">
        <f>H313</f>
        <v>98536</v>
      </c>
      <c r="G313" s="155"/>
      <c r="H313" s="196">
        <v>98536</v>
      </c>
      <c r="K313" s="198"/>
    </row>
    <row r="314" spans="1:8" s="23" customFormat="1" ht="22.5" customHeight="1">
      <c r="A314" s="244">
        <v>2900</v>
      </c>
      <c r="B314" s="35" t="s">
        <v>26</v>
      </c>
      <c r="C314" s="50">
        <v>0</v>
      </c>
      <c r="D314" s="50">
        <v>0</v>
      </c>
      <c r="E314" s="167" t="s">
        <v>131</v>
      </c>
      <c r="F314" s="155">
        <f>G314+H314</f>
        <v>1700391.2999999998</v>
      </c>
      <c r="G314" s="155">
        <f>G316+G349</f>
        <v>40669.4</v>
      </c>
      <c r="H314" s="227">
        <f>H316+H349</f>
        <v>1659721.9</v>
      </c>
    </row>
    <row r="315" spans="1:8" s="23" customFormat="1" ht="19.5" customHeight="1">
      <c r="A315" s="96"/>
      <c r="B315" s="35"/>
      <c r="C315" s="50"/>
      <c r="D315" s="50"/>
      <c r="E315" s="168" t="s">
        <v>78</v>
      </c>
      <c r="F315" s="155"/>
      <c r="G315" s="155"/>
      <c r="H315" s="196"/>
    </row>
    <row r="316" spans="1:8" s="23" customFormat="1" ht="30" customHeight="1">
      <c r="A316" s="96">
        <v>2910</v>
      </c>
      <c r="B316" s="35" t="s">
        <v>26</v>
      </c>
      <c r="C316" s="50">
        <v>1</v>
      </c>
      <c r="D316" s="50">
        <v>0</v>
      </c>
      <c r="E316" s="174" t="s">
        <v>116</v>
      </c>
      <c r="F316" s="155">
        <f>G316+H316</f>
        <v>1632134.2999999998</v>
      </c>
      <c r="G316" s="155">
        <f>G318</f>
        <v>26669.4</v>
      </c>
      <c r="H316" s="196">
        <f>H318</f>
        <v>1605464.9</v>
      </c>
    </row>
    <row r="317" spans="1:8" s="23" customFormat="1" ht="18.75" customHeight="1">
      <c r="A317" s="96"/>
      <c r="B317" s="35"/>
      <c r="C317" s="50"/>
      <c r="D317" s="50"/>
      <c r="E317" s="168" t="s">
        <v>79</v>
      </c>
      <c r="F317" s="155"/>
      <c r="G317" s="155"/>
      <c r="H317" s="196"/>
    </row>
    <row r="318" spans="1:8" s="23" customFormat="1" ht="18.75" customHeight="1">
      <c r="A318" s="96">
        <v>2911</v>
      </c>
      <c r="B318" s="35" t="s">
        <v>26</v>
      </c>
      <c r="C318" s="50">
        <v>1</v>
      </c>
      <c r="D318" s="50">
        <v>1</v>
      </c>
      <c r="E318" s="171" t="s">
        <v>88</v>
      </c>
      <c r="F318" s="155">
        <f>G318+H318</f>
        <v>1632134.2999999998</v>
      </c>
      <c r="G318" s="155">
        <f>G320</f>
        <v>26669.4</v>
      </c>
      <c r="H318" s="196">
        <f>H320</f>
        <v>1605464.9</v>
      </c>
    </row>
    <row r="319" spans="1:8" s="23" customFormat="1" ht="30" customHeight="1">
      <c r="A319" s="34"/>
      <c r="B319" s="36"/>
      <c r="C319" s="51"/>
      <c r="D319" s="51"/>
      <c r="E319" s="169" t="s">
        <v>83</v>
      </c>
      <c r="F319" s="155"/>
      <c r="G319" s="155"/>
      <c r="H319" s="196"/>
    </row>
    <row r="320" spans="1:8" s="23" customFormat="1" ht="20.25" customHeight="1">
      <c r="A320" s="34"/>
      <c r="B320" s="36"/>
      <c r="C320" s="51"/>
      <c r="D320" s="51"/>
      <c r="E320" s="171" t="s">
        <v>36</v>
      </c>
      <c r="F320" s="155">
        <f>G320+H320</f>
        <v>1632134.2999999998</v>
      </c>
      <c r="G320" s="155">
        <f>G321</f>
        <v>26669.4</v>
      </c>
      <c r="H320" s="196">
        <f>H342</f>
        <v>1605464.9</v>
      </c>
    </row>
    <row r="321" spans="1:8" s="23" customFormat="1" ht="18" customHeight="1">
      <c r="A321" s="34"/>
      <c r="B321" s="36"/>
      <c r="C321" s="51"/>
      <c r="D321" s="51"/>
      <c r="E321" s="171" t="s">
        <v>37</v>
      </c>
      <c r="F321" s="155">
        <f>G321</f>
        <v>26669.4</v>
      </c>
      <c r="G321" s="155">
        <f>G322+G330+G335</f>
        <v>26669.4</v>
      </c>
      <c r="H321" s="196"/>
    </row>
    <row r="322" spans="1:8" s="23" customFormat="1" ht="27.75" customHeight="1">
      <c r="A322" s="34"/>
      <c r="B322" s="36"/>
      <c r="C322" s="51"/>
      <c r="D322" s="51"/>
      <c r="E322" s="171" t="s">
        <v>122</v>
      </c>
      <c r="F322" s="155">
        <f>G322</f>
        <v>2000</v>
      </c>
      <c r="G322" s="155">
        <f>G324+G327</f>
        <v>2000</v>
      </c>
      <c r="H322" s="196"/>
    </row>
    <row r="323" spans="1:8" s="23" customFormat="1" ht="20.25" customHeight="1">
      <c r="A323" s="34"/>
      <c r="B323" s="36"/>
      <c r="C323" s="51"/>
      <c r="D323" s="51"/>
      <c r="E323" s="172" t="s">
        <v>123</v>
      </c>
      <c r="F323" s="155"/>
      <c r="G323" s="155"/>
      <c r="H323" s="196"/>
    </row>
    <row r="324" spans="1:8" s="23" customFormat="1" ht="30" customHeight="1">
      <c r="A324" s="34"/>
      <c r="B324" s="36"/>
      <c r="C324" s="51"/>
      <c r="D324" s="51"/>
      <c r="E324" s="118" t="s">
        <v>192</v>
      </c>
      <c r="F324" s="155">
        <f>G324</f>
        <v>1000</v>
      </c>
      <c r="G324" s="155">
        <f>G326</f>
        <v>1000</v>
      </c>
      <c r="H324" s="196"/>
    </row>
    <row r="325" spans="1:8" s="23" customFormat="1" ht="20.25" customHeight="1">
      <c r="A325" s="34"/>
      <c r="B325" s="36"/>
      <c r="C325" s="51"/>
      <c r="D325" s="51"/>
      <c r="E325" s="173" t="s">
        <v>79</v>
      </c>
      <c r="F325" s="155"/>
      <c r="G325" s="155"/>
      <c r="H325" s="196"/>
    </row>
    <row r="326" spans="1:8" s="23" customFormat="1" ht="20.25" customHeight="1">
      <c r="A326" s="34"/>
      <c r="B326" s="36"/>
      <c r="C326" s="51"/>
      <c r="D326" s="51"/>
      <c r="E326" s="173" t="s">
        <v>193</v>
      </c>
      <c r="F326" s="155">
        <f>G326</f>
        <v>1000</v>
      </c>
      <c r="G326" s="155">
        <v>1000</v>
      </c>
      <c r="H326" s="196"/>
    </row>
    <row r="327" spans="1:8" s="23" customFormat="1" ht="28.5" customHeight="1">
      <c r="A327" s="34"/>
      <c r="B327" s="36"/>
      <c r="C327" s="51"/>
      <c r="D327" s="51"/>
      <c r="E327" s="347" t="s">
        <v>276</v>
      </c>
      <c r="F327" s="155">
        <f>G327</f>
        <v>1000</v>
      </c>
      <c r="G327" s="155">
        <f>G329</f>
        <v>1000</v>
      </c>
      <c r="H327" s="196"/>
    </row>
    <row r="328" spans="1:8" s="23" customFormat="1" ht="20.25" customHeight="1">
      <c r="A328" s="34"/>
      <c r="B328" s="36"/>
      <c r="C328" s="51"/>
      <c r="D328" s="51"/>
      <c r="E328" s="306" t="s">
        <v>79</v>
      </c>
      <c r="F328" s="155"/>
      <c r="G328" s="155"/>
      <c r="H328" s="196"/>
    </row>
    <row r="329" spans="1:8" s="23" customFormat="1" ht="20.25" customHeight="1">
      <c r="A329" s="34"/>
      <c r="B329" s="36"/>
      <c r="C329" s="51"/>
      <c r="D329" s="51"/>
      <c r="E329" s="306" t="s">
        <v>277</v>
      </c>
      <c r="F329" s="155">
        <f>G329</f>
        <v>1000</v>
      </c>
      <c r="G329" s="155">
        <v>1000</v>
      </c>
      <c r="H329" s="196"/>
    </row>
    <row r="330" spans="1:8" s="23" customFormat="1" ht="20.25" customHeight="1">
      <c r="A330" s="34"/>
      <c r="B330" s="36"/>
      <c r="C330" s="51"/>
      <c r="D330" s="51"/>
      <c r="E330" s="169" t="s">
        <v>41</v>
      </c>
      <c r="F330" s="155">
        <f>G330</f>
        <v>12242.4</v>
      </c>
      <c r="G330" s="155">
        <f>G332</f>
        <v>12242.4</v>
      </c>
      <c r="H330" s="196"/>
    </row>
    <row r="331" spans="1:8" s="23" customFormat="1" ht="18" customHeight="1">
      <c r="A331" s="34"/>
      <c r="B331" s="36"/>
      <c r="C331" s="51"/>
      <c r="D331" s="51"/>
      <c r="E331" s="168" t="s">
        <v>40</v>
      </c>
      <c r="F331" s="155"/>
      <c r="G331" s="155"/>
      <c r="H331" s="196"/>
    </row>
    <row r="332" spans="1:11" s="23" customFormat="1" ht="27" customHeight="1">
      <c r="A332" s="34"/>
      <c r="B332" s="36"/>
      <c r="C332" s="51"/>
      <c r="D332" s="51"/>
      <c r="E332" s="169" t="s">
        <v>42</v>
      </c>
      <c r="F332" s="155">
        <f>G332</f>
        <v>12242.4</v>
      </c>
      <c r="G332" s="155">
        <f>G334</f>
        <v>12242.4</v>
      </c>
      <c r="H332" s="196"/>
      <c r="K332" s="198"/>
    </row>
    <row r="333" spans="1:8" s="23" customFormat="1" ht="20.25" customHeight="1">
      <c r="A333" s="34"/>
      <c r="B333" s="36"/>
      <c r="C333" s="51"/>
      <c r="D333" s="51"/>
      <c r="E333" s="168" t="s">
        <v>79</v>
      </c>
      <c r="F333" s="155"/>
      <c r="G333" s="155"/>
      <c r="H333" s="196"/>
    </row>
    <row r="334" spans="1:8" s="23" customFormat="1" ht="27.75" customHeight="1">
      <c r="A334" s="34"/>
      <c r="B334" s="36"/>
      <c r="C334" s="51"/>
      <c r="D334" s="51"/>
      <c r="E334" s="178" t="s">
        <v>43</v>
      </c>
      <c r="F334" s="155">
        <f>G334</f>
        <v>12242.4</v>
      </c>
      <c r="G334" s="155">
        <v>12242.4</v>
      </c>
      <c r="H334" s="196"/>
    </row>
    <row r="335" spans="1:8" s="23" customFormat="1" ht="27.75" customHeight="1">
      <c r="A335" s="34"/>
      <c r="B335" s="36"/>
      <c r="C335" s="51"/>
      <c r="D335" s="51"/>
      <c r="E335" s="309" t="s">
        <v>234</v>
      </c>
      <c r="F335" s="155">
        <f>G335</f>
        <v>12427</v>
      </c>
      <c r="G335" s="155">
        <f>G336+G339</f>
        <v>12427</v>
      </c>
      <c r="H335" s="196"/>
    </row>
    <row r="336" spans="1:8" s="23" customFormat="1" ht="27.75" customHeight="1">
      <c r="A336" s="34"/>
      <c r="B336" s="36"/>
      <c r="C336" s="51"/>
      <c r="D336" s="51"/>
      <c r="E336" s="312" t="s">
        <v>233</v>
      </c>
      <c r="F336" s="155">
        <f>G336</f>
        <v>5427</v>
      </c>
      <c r="G336" s="155">
        <f>G338</f>
        <v>5427</v>
      </c>
      <c r="H336" s="196"/>
    </row>
    <row r="337" spans="1:8" s="23" customFormat="1" ht="18.75" customHeight="1">
      <c r="A337" s="34"/>
      <c r="B337" s="36"/>
      <c r="C337" s="51"/>
      <c r="D337" s="51"/>
      <c r="E337" s="313" t="s">
        <v>79</v>
      </c>
      <c r="F337" s="155"/>
      <c r="G337" s="155"/>
      <c r="H337" s="196"/>
    </row>
    <row r="338" spans="1:11" s="23" customFormat="1" ht="27.75" customHeight="1">
      <c r="A338" s="34"/>
      <c r="B338" s="36"/>
      <c r="C338" s="51"/>
      <c r="D338" s="51"/>
      <c r="E338" s="313" t="s">
        <v>253</v>
      </c>
      <c r="F338" s="155">
        <f>G338</f>
        <v>5427</v>
      </c>
      <c r="G338" s="155">
        <v>5427</v>
      </c>
      <c r="H338" s="196"/>
      <c r="K338" s="198"/>
    </row>
    <row r="339" spans="1:8" s="23" customFormat="1" ht="27.75" customHeight="1">
      <c r="A339" s="34"/>
      <c r="B339" s="36"/>
      <c r="C339" s="51"/>
      <c r="D339" s="51"/>
      <c r="E339" s="310" t="s">
        <v>251</v>
      </c>
      <c r="F339" s="155">
        <f>G339</f>
        <v>7000</v>
      </c>
      <c r="G339" s="155">
        <f>G341</f>
        <v>7000</v>
      </c>
      <c r="H339" s="196"/>
    </row>
    <row r="340" spans="1:8" s="23" customFormat="1" ht="21" customHeight="1">
      <c r="A340" s="34"/>
      <c r="B340" s="36"/>
      <c r="C340" s="51"/>
      <c r="D340" s="51"/>
      <c r="E340" s="313" t="s">
        <v>79</v>
      </c>
      <c r="F340" s="155"/>
      <c r="G340" s="155"/>
      <c r="H340" s="196"/>
    </row>
    <row r="341" spans="1:11" s="23" customFormat="1" ht="27.75" customHeight="1">
      <c r="A341" s="34"/>
      <c r="B341" s="36"/>
      <c r="C341" s="51"/>
      <c r="D341" s="51"/>
      <c r="E341" s="311" t="s">
        <v>252</v>
      </c>
      <c r="F341" s="155">
        <f>G341</f>
        <v>7000</v>
      </c>
      <c r="G341" s="155">
        <v>7000</v>
      </c>
      <c r="H341" s="196"/>
      <c r="K341" s="198"/>
    </row>
    <row r="342" spans="1:8" s="23" customFormat="1" ht="25.5" customHeight="1">
      <c r="A342" s="245"/>
      <c r="B342" s="106"/>
      <c r="C342" s="107"/>
      <c r="D342" s="108"/>
      <c r="E342" s="175" t="s">
        <v>125</v>
      </c>
      <c r="F342" s="155">
        <f>H342</f>
        <v>1605464.9</v>
      </c>
      <c r="G342" s="155"/>
      <c r="H342" s="196">
        <f>H344</f>
        <v>1605464.9</v>
      </c>
    </row>
    <row r="343" spans="1:8" s="23" customFormat="1" ht="17.25" customHeight="1">
      <c r="A343" s="245"/>
      <c r="B343" s="106"/>
      <c r="C343" s="107"/>
      <c r="D343" s="108"/>
      <c r="E343" s="173" t="s">
        <v>123</v>
      </c>
      <c r="F343" s="155"/>
      <c r="G343" s="155"/>
      <c r="H343" s="196"/>
    </row>
    <row r="344" spans="1:8" s="23" customFormat="1" ht="23.25" customHeight="1">
      <c r="A344" s="245"/>
      <c r="B344" s="106"/>
      <c r="C344" s="107"/>
      <c r="D344" s="108"/>
      <c r="E344" s="175" t="s">
        <v>126</v>
      </c>
      <c r="F344" s="155">
        <f>H344</f>
        <v>1605464.9</v>
      </c>
      <c r="G344" s="155"/>
      <c r="H344" s="196">
        <f>H346</f>
        <v>1605464.9</v>
      </c>
    </row>
    <row r="345" spans="1:8" s="23" customFormat="1" ht="15.75" customHeight="1">
      <c r="A345" s="245"/>
      <c r="B345" s="106"/>
      <c r="C345" s="107"/>
      <c r="D345" s="108"/>
      <c r="E345" s="173" t="s">
        <v>79</v>
      </c>
      <c r="F345" s="155"/>
      <c r="G345" s="155"/>
      <c r="H345" s="196"/>
    </row>
    <row r="346" spans="1:8" s="23" customFormat="1" ht="19.5" customHeight="1">
      <c r="A346" s="245"/>
      <c r="B346" s="106"/>
      <c r="C346" s="107"/>
      <c r="D346" s="108"/>
      <c r="E346" s="175" t="s">
        <v>128</v>
      </c>
      <c r="F346" s="155">
        <f>H346</f>
        <v>1605464.9</v>
      </c>
      <c r="G346" s="155"/>
      <c r="H346" s="196">
        <f>H348</f>
        <v>1605464.9</v>
      </c>
    </row>
    <row r="347" spans="1:10" s="23" customFormat="1" ht="15.75" customHeight="1">
      <c r="A347" s="245"/>
      <c r="B347" s="106"/>
      <c r="C347" s="107"/>
      <c r="D347" s="108"/>
      <c r="E347" s="178" t="s">
        <v>79</v>
      </c>
      <c r="F347" s="155"/>
      <c r="G347" s="155"/>
      <c r="H347" s="196"/>
      <c r="J347" s="350"/>
    </row>
    <row r="348" spans="1:10" s="23" customFormat="1" ht="21" customHeight="1">
      <c r="A348" s="245"/>
      <c r="B348" s="106"/>
      <c r="C348" s="107"/>
      <c r="D348" s="108"/>
      <c r="E348" s="173" t="s">
        <v>38</v>
      </c>
      <c r="F348" s="155">
        <f>H348</f>
        <v>1605464.9</v>
      </c>
      <c r="G348" s="155"/>
      <c r="H348" s="196">
        <v>1605464.9</v>
      </c>
      <c r="J348" s="350"/>
    </row>
    <row r="349" spans="1:8" s="23" customFormat="1" ht="25.5" customHeight="1">
      <c r="A349" s="96">
        <v>2950</v>
      </c>
      <c r="B349" s="35" t="s">
        <v>26</v>
      </c>
      <c r="C349" s="50">
        <v>5</v>
      </c>
      <c r="D349" s="50">
        <v>0</v>
      </c>
      <c r="E349" s="174" t="s">
        <v>117</v>
      </c>
      <c r="F349" s="155">
        <f>F351</f>
        <v>68257</v>
      </c>
      <c r="G349" s="155">
        <f>G351</f>
        <v>14000</v>
      </c>
      <c r="H349" s="196">
        <f>H351</f>
        <v>54257</v>
      </c>
    </row>
    <row r="350" spans="1:11" s="23" customFormat="1" ht="18.75" customHeight="1">
      <c r="A350" s="96"/>
      <c r="B350" s="35"/>
      <c r="C350" s="50"/>
      <c r="D350" s="50"/>
      <c r="E350" s="168" t="s">
        <v>79</v>
      </c>
      <c r="F350" s="155"/>
      <c r="G350" s="155"/>
      <c r="H350" s="196"/>
      <c r="K350" s="198"/>
    </row>
    <row r="351" spans="1:8" s="23" customFormat="1" ht="21.75" customHeight="1">
      <c r="A351" s="96">
        <v>2951</v>
      </c>
      <c r="B351" s="35" t="s">
        <v>26</v>
      </c>
      <c r="C351" s="50">
        <v>5</v>
      </c>
      <c r="D351" s="50">
        <v>1</v>
      </c>
      <c r="E351" s="171" t="s">
        <v>132</v>
      </c>
      <c r="F351" s="155">
        <f>G351+H351</f>
        <v>68257</v>
      </c>
      <c r="G351" s="155">
        <f>G353</f>
        <v>14000</v>
      </c>
      <c r="H351" s="196">
        <f>H353</f>
        <v>54257</v>
      </c>
    </row>
    <row r="352" spans="1:8" s="23" customFormat="1" ht="30" customHeight="1">
      <c r="A352" s="34"/>
      <c r="B352" s="36"/>
      <c r="C352" s="51"/>
      <c r="D352" s="51"/>
      <c r="E352" s="168" t="s">
        <v>83</v>
      </c>
      <c r="F352" s="155"/>
      <c r="G352" s="155"/>
      <c r="H352" s="196"/>
    </row>
    <row r="353" spans="1:8" s="23" customFormat="1" ht="22.5" customHeight="1">
      <c r="A353" s="34"/>
      <c r="B353" s="36"/>
      <c r="C353" s="51"/>
      <c r="D353" s="51"/>
      <c r="E353" s="171" t="s">
        <v>36</v>
      </c>
      <c r="F353" s="155">
        <f>G353+H353</f>
        <v>68257</v>
      </c>
      <c r="G353" s="155">
        <f>G354</f>
        <v>14000</v>
      </c>
      <c r="H353" s="196">
        <f>H370</f>
        <v>54257</v>
      </c>
    </row>
    <row r="354" spans="1:8" s="23" customFormat="1" ht="22.5" customHeight="1">
      <c r="A354" s="34"/>
      <c r="B354" s="36"/>
      <c r="C354" s="51"/>
      <c r="D354" s="51"/>
      <c r="E354" s="171" t="s">
        <v>37</v>
      </c>
      <c r="F354" s="155">
        <f>G354</f>
        <v>14000</v>
      </c>
      <c r="G354" s="155">
        <f>G355+G358+G363</f>
        <v>14000</v>
      </c>
      <c r="H354" s="196"/>
    </row>
    <row r="355" spans="1:8" s="23" customFormat="1" ht="28.5" customHeight="1">
      <c r="A355" s="34"/>
      <c r="B355" s="36"/>
      <c r="C355" s="51"/>
      <c r="D355" s="51"/>
      <c r="E355" s="347" t="s">
        <v>276</v>
      </c>
      <c r="F355" s="155">
        <f>G355</f>
        <v>1000</v>
      </c>
      <c r="G355" s="155">
        <f>G357</f>
        <v>1000</v>
      </c>
      <c r="H355" s="196"/>
    </row>
    <row r="356" spans="1:8" s="23" customFormat="1" ht="22.5" customHeight="1">
      <c r="A356" s="34"/>
      <c r="B356" s="36"/>
      <c r="C356" s="51"/>
      <c r="D356" s="51"/>
      <c r="E356" s="307" t="s">
        <v>79</v>
      </c>
      <c r="F356" s="155"/>
      <c r="G356" s="155"/>
      <c r="H356" s="196"/>
    </row>
    <row r="357" spans="1:8" s="23" customFormat="1" ht="19.5" customHeight="1">
      <c r="A357" s="34"/>
      <c r="B357" s="36"/>
      <c r="C357" s="51"/>
      <c r="D357" s="51"/>
      <c r="E357" s="306" t="s">
        <v>277</v>
      </c>
      <c r="F357" s="155">
        <f>G357</f>
        <v>1000</v>
      </c>
      <c r="G357" s="155">
        <v>1000</v>
      </c>
      <c r="H357" s="196"/>
    </row>
    <row r="358" spans="1:8" s="23" customFormat="1" ht="22.5" customHeight="1">
      <c r="A358" s="34"/>
      <c r="B358" s="36"/>
      <c r="C358" s="51"/>
      <c r="D358" s="51"/>
      <c r="E358" s="169" t="s">
        <v>41</v>
      </c>
      <c r="F358" s="155">
        <f>G358</f>
        <v>4500</v>
      </c>
      <c r="G358" s="155">
        <f>G360</f>
        <v>4500</v>
      </c>
      <c r="H358" s="196"/>
    </row>
    <row r="359" spans="1:8" s="23" customFormat="1" ht="16.5" customHeight="1">
      <c r="A359" s="34"/>
      <c r="B359" s="36"/>
      <c r="C359" s="51"/>
      <c r="D359" s="51"/>
      <c r="E359" s="168" t="s">
        <v>40</v>
      </c>
      <c r="F359" s="155"/>
      <c r="G359" s="155"/>
      <c r="H359" s="196"/>
    </row>
    <row r="360" spans="1:8" s="23" customFormat="1" ht="25.5" customHeight="1">
      <c r="A360" s="34"/>
      <c r="B360" s="36"/>
      <c r="C360" s="51"/>
      <c r="D360" s="51"/>
      <c r="E360" s="169" t="s">
        <v>42</v>
      </c>
      <c r="F360" s="155">
        <f>G360</f>
        <v>4500</v>
      </c>
      <c r="G360" s="155">
        <f>G362</f>
        <v>4500</v>
      </c>
      <c r="H360" s="196"/>
    </row>
    <row r="361" spans="1:8" s="23" customFormat="1" ht="17.25" customHeight="1">
      <c r="A361" s="34"/>
      <c r="B361" s="36"/>
      <c r="C361" s="51"/>
      <c r="D361" s="51"/>
      <c r="E361" s="168" t="s">
        <v>79</v>
      </c>
      <c r="F361" s="155"/>
      <c r="G361" s="155"/>
      <c r="H361" s="196"/>
    </row>
    <row r="362" spans="1:8" s="23" customFormat="1" ht="27.75" customHeight="1">
      <c r="A362" s="34"/>
      <c r="B362" s="36"/>
      <c r="C362" s="51"/>
      <c r="D362" s="51"/>
      <c r="E362" s="178" t="s">
        <v>43</v>
      </c>
      <c r="F362" s="155">
        <f>G362</f>
        <v>4500</v>
      </c>
      <c r="G362" s="155">
        <v>4500</v>
      </c>
      <c r="H362" s="196"/>
    </row>
    <row r="363" spans="1:8" s="23" customFormat="1" ht="30" customHeight="1">
      <c r="A363" s="34"/>
      <c r="B363" s="36"/>
      <c r="C363" s="51"/>
      <c r="D363" s="51"/>
      <c r="E363" s="309" t="s">
        <v>234</v>
      </c>
      <c r="F363" s="155">
        <f>G363</f>
        <v>8500</v>
      </c>
      <c r="G363" s="155">
        <f>G364+G367</f>
        <v>8500</v>
      </c>
      <c r="H363" s="196"/>
    </row>
    <row r="364" spans="1:8" s="23" customFormat="1" ht="34.5" customHeight="1">
      <c r="A364" s="34"/>
      <c r="B364" s="36"/>
      <c r="C364" s="51"/>
      <c r="D364" s="51"/>
      <c r="E364" s="312" t="s">
        <v>233</v>
      </c>
      <c r="F364" s="155">
        <f>G364</f>
        <v>2500</v>
      </c>
      <c r="G364" s="155">
        <f>G366</f>
        <v>2500</v>
      </c>
      <c r="H364" s="196"/>
    </row>
    <row r="365" spans="1:8" s="23" customFormat="1" ht="18" customHeight="1">
      <c r="A365" s="34"/>
      <c r="B365" s="36"/>
      <c r="C365" s="51"/>
      <c r="D365" s="51"/>
      <c r="E365" s="313" t="s">
        <v>79</v>
      </c>
      <c r="F365" s="155"/>
      <c r="G365" s="155"/>
      <c r="H365" s="196"/>
    </row>
    <row r="366" spans="1:8" s="23" customFormat="1" ht="31.5" customHeight="1">
      <c r="A366" s="34"/>
      <c r="B366" s="36"/>
      <c r="C366" s="51"/>
      <c r="D366" s="51"/>
      <c r="E366" s="313" t="s">
        <v>253</v>
      </c>
      <c r="F366" s="155">
        <f>G366</f>
        <v>2500</v>
      </c>
      <c r="G366" s="155">
        <v>2500</v>
      </c>
      <c r="H366" s="196"/>
    </row>
    <row r="367" spans="1:8" s="23" customFormat="1" ht="26.25" customHeight="1">
      <c r="A367" s="34"/>
      <c r="B367" s="36"/>
      <c r="C367" s="51"/>
      <c r="D367" s="51"/>
      <c r="E367" s="310" t="s">
        <v>251</v>
      </c>
      <c r="F367" s="155">
        <f>G367</f>
        <v>6000</v>
      </c>
      <c r="G367" s="155">
        <f>G369</f>
        <v>6000</v>
      </c>
      <c r="H367" s="196"/>
    </row>
    <row r="368" spans="1:8" s="23" customFormat="1" ht="19.5" customHeight="1">
      <c r="A368" s="34"/>
      <c r="B368" s="36"/>
      <c r="C368" s="51"/>
      <c r="D368" s="51"/>
      <c r="E368" s="313" t="s">
        <v>79</v>
      </c>
      <c r="F368" s="155"/>
      <c r="G368" s="155"/>
      <c r="H368" s="196"/>
    </row>
    <row r="369" spans="1:8" s="23" customFormat="1" ht="29.25" customHeight="1">
      <c r="A369" s="34"/>
      <c r="B369" s="36"/>
      <c r="C369" s="51"/>
      <c r="D369" s="51"/>
      <c r="E369" s="311" t="s">
        <v>252</v>
      </c>
      <c r="F369" s="155">
        <f>G369</f>
        <v>6000</v>
      </c>
      <c r="G369" s="155">
        <v>6000</v>
      </c>
      <c r="H369" s="196"/>
    </row>
    <row r="370" spans="1:8" s="23" customFormat="1" ht="18" customHeight="1">
      <c r="A370" s="34"/>
      <c r="B370" s="35"/>
      <c r="C370" s="50"/>
      <c r="D370" s="50"/>
      <c r="E370" s="118" t="s">
        <v>125</v>
      </c>
      <c r="F370" s="155">
        <f>H370</f>
        <v>54257</v>
      </c>
      <c r="G370" s="155"/>
      <c r="H370" s="196">
        <f>H372</f>
        <v>54257</v>
      </c>
    </row>
    <row r="371" spans="1:8" s="23" customFormat="1" ht="15" customHeight="1">
      <c r="A371" s="34"/>
      <c r="B371" s="35"/>
      <c r="C371" s="50"/>
      <c r="D371" s="50"/>
      <c r="E371" s="117" t="s">
        <v>123</v>
      </c>
      <c r="F371" s="155"/>
      <c r="G371" s="155"/>
      <c r="H371" s="196"/>
    </row>
    <row r="372" spans="1:8" s="23" customFormat="1" ht="21.75" customHeight="1">
      <c r="A372" s="34"/>
      <c r="B372" s="35"/>
      <c r="C372" s="50"/>
      <c r="D372" s="50"/>
      <c r="E372" s="175" t="s">
        <v>126</v>
      </c>
      <c r="F372" s="155">
        <f>H372</f>
        <v>54257</v>
      </c>
      <c r="G372" s="155"/>
      <c r="H372" s="196">
        <f>H374+H377</f>
        <v>54257</v>
      </c>
    </row>
    <row r="373" spans="1:8" s="23" customFormat="1" ht="21" customHeight="1">
      <c r="A373" s="34"/>
      <c r="B373" s="35"/>
      <c r="C373" s="50"/>
      <c r="D373" s="50"/>
      <c r="E373" s="173" t="s">
        <v>79</v>
      </c>
      <c r="F373" s="155"/>
      <c r="G373" s="155"/>
      <c r="H373" s="196"/>
    </row>
    <row r="374" spans="1:8" s="23" customFormat="1" ht="17.25" customHeight="1">
      <c r="A374" s="34"/>
      <c r="B374" s="35"/>
      <c r="C374" s="50"/>
      <c r="D374" s="50"/>
      <c r="E374" s="175" t="s">
        <v>128</v>
      </c>
      <c r="F374" s="155">
        <f>H374</f>
        <v>53257</v>
      </c>
      <c r="G374" s="155"/>
      <c r="H374" s="196">
        <f>H375+H376</f>
        <v>53257</v>
      </c>
    </row>
    <row r="375" spans="1:8" s="23" customFormat="1" ht="17.25" customHeight="1">
      <c r="A375" s="34"/>
      <c r="B375" s="35"/>
      <c r="C375" s="50"/>
      <c r="D375" s="50"/>
      <c r="E375" s="173" t="s">
        <v>161</v>
      </c>
      <c r="F375" s="155">
        <f>H375</f>
        <v>16800</v>
      </c>
      <c r="G375" s="155"/>
      <c r="H375" s="196">
        <v>16800</v>
      </c>
    </row>
    <row r="376" spans="1:10" s="23" customFormat="1" ht="19.5" customHeight="1">
      <c r="A376" s="34"/>
      <c r="B376" s="35"/>
      <c r="C376" s="50"/>
      <c r="D376" s="50"/>
      <c r="E376" s="173" t="s">
        <v>38</v>
      </c>
      <c r="F376" s="155">
        <f>H376</f>
        <v>36457</v>
      </c>
      <c r="G376" s="155"/>
      <c r="H376" s="196">
        <v>36457</v>
      </c>
      <c r="J376" s="198"/>
    </row>
    <row r="377" spans="1:10" s="23" customFormat="1" ht="19.5" customHeight="1">
      <c r="A377" s="34"/>
      <c r="B377" s="35"/>
      <c r="C377" s="50"/>
      <c r="D377" s="50"/>
      <c r="E377" s="317" t="s">
        <v>225</v>
      </c>
      <c r="F377" s="155">
        <f>H377</f>
        <v>1000</v>
      </c>
      <c r="G377" s="155"/>
      <c r="H377" s="196">
        <f>H379</f>
        <v>1000</v>
      </c>
      <c r="J377" s="198"/>
    </row>
    <row r="378" spans="1:10" s="23" customFormat="1" ht="19.5" customHeight="1">
      <c r="A378" s="34"/>
      <c r="B378" s="35"/>
      <c r="C378" s="50"/>
      <c r="D378" s="50"/>
      <c r="E378" s="295" t="s">
        <v>79</v>
      </c>
      <c r="F378" s="155"/>
      <c r="G378" s="155"/>
      <c r="H378" s="196"/>
      <c r="J378" s="198"/>
    </row>
    <row r="379" spans="1:10" s="23" customFormat="1" ht="19.5" customHeight="1">
      <c r="A379" s="34"/>
      <c r="B379" s="35"/>
      <c r="C379" s="50"/>
      <c r="D379" s="50"/>
      <c r="E379" s="359" t="s">
        <v>178</v>
      </c>
      <c r="F379" s="155">
        <f>H379</f>
        <v>1000</v>
      </c>
      <c r="G379" s="155"/>
      <c r="H379" s="196">
        <v>1000</v>
      </c>
      <c r="J379" s="198"/>
    </row>
    <row r="380" spans="1:8" s="23" customFormat="1" ht="37.5" customHeight="1">
      <c r="A380" s="140">
        <v>3100</v>
      </c>
      <c r="B380" s="293" t="s">
        <v>246</v>
      </c>
      <c r="C380" s="293" t="s">
        <v>2</v>
      </c>
      <c r="D380" s="293" t="s">
        <v>2</v>
      </c>
      <c r="E380" s="294" t="s">
        <v>254</v>
      </c>
      <c r="F380" s="155">
        <f>F382</f>
        <v>-155200</v>
      </c>
      <c r="G380" s="155">
        <f>G382</f>
        <v>0</v>
      </c>
      <c r="H380" s="196"/>
    </row>
    <row r="381" spans="1:8" s="23" customFormat="1" ht="21.75" customHeight="1">
      <c r="A381" s="319"/>
      <c r="B381" s="293"/>
      <c r="C381" s="303"/>
      <c r="D381" s="303"/>
      <c r="E381" s="320" t="s">
        <v>78</v>
      </c>
      <c r="F381" s="155"/>
      <c r="G381" s="155"/>
      <c r="H381" s="196"/>
    </row>
    <row r="382" spans="1:8" s="23" customFormat="1" ht="32.25" customHeight="1">
      <c r="A382" s="319">
        <v>3110</v>
      </c>
      <c r="B382" s="321" t="s">
        <v>246</v>
      </c>
      <c r="C382" s="321" t="s">
        <v>3</v>
      </c>
      <c r="D382" s="321" t="s">
        <v>2</v>
      </c>
      <c r="E382" s="322" t="s">
        <v>248</v>
      </c>
      <c r="F382" s="155">
        <f>F384</f>
        <v>-155200</v>
      </c>
      <c r="G382" s="155">
        <f>G384</f>
        <v>0</v>
      </c>
      <c r="H382" s="196"/>
    </row>
    <row r="383" spans="1:8" s="23" customFormat="1" ht="20.25" customHeight="1">
      <c r="A383" s="319"/>
      <c r="B383" s="293"/>
      <c r="C383" s="303"/>
      <c r="D383" s="303"/>
      <c r="E383" s="320" t="s">
        <v>79</v>
      </c>
      <c r="F383" s="155"/>
      <c r="G383" s="155"/>
      <c r="H383" s="196"/>
    </row>
    <row r="384" spans="1:8" s="23" customFormat="1" ht="25.5" customHeight="1">
      <c r="A384" s="319">
        <v>3112</v>
      </c>
      <c r="B384" s="321" t="s">
        <v>246</v>
      </c>
      <c r="C384" s="321" t="s">
        <v>3</v>
      </c>
      <c r="D384" s="321" t="s">
        <v>4</v>
      </c>
      <c r="E384" s="323" t="s">
        <v>249</v>
      </c>
      <c r="F384" s="155">
        <f aca="true" t="shared" si="0" ref="F384:G386">F385</f>
        <v>-155200</v>
      </c>
      <c r="G384" s="155">
        <f t="shared" si="0"/>
        <v>0</v>
      </c>
      <c r="H384" s="196"/>
    </row>
    <row r="385" spans="1:8" s="23" customFormat="1" ht="21" customHeight="1">
      <c r="A385" s="282"/>
      <c r="B385" s="283"/>
      <c r="C385" s="302"/>
      <c r="D385" s="302"/>
      <c r="E385" s="304" t="s">
        <v>36</v>
      </c>
      <c r="F385" s="155">
        <f t="shared" si="0"/>
        <v>-155200</v>
      </c>
      <c r="G385" s="155">
        <f t="shared" si="0"/>
        <v>0</v>
      </c>
      <c r="H385" s="196"/>
    </row>
    <row r="386" spans="1:8" s="23" customFormat="1" ht="27.75" customHeight="1">
      <c r="A386" s="282"/>
      <c r="B386" s="283"/>
      <c r="C386" s="302"/>
      <c r="D386" s="302"/>
      <c r="E386" s="304" t="s">
        <v>37</v>
      </c>
      <c r="F386" s="155">
        <f t="shared" si="0"/>
        <v>-155200</v>
      </c>
      <c r="G386" s="155">
        <f t="shared" si="0"/>
        <v>0</v>
      </c>
      <c r="H386" s="196"/>
    </row>
    <row r="387" spans="1:8" s="23" customFormat="1" ht="20.25" customHeight="1">
      <c r="A387" s="282"/>
      <c r="B387" s="283"/>
      <c r="C387" s="302"/>
      <c r="D387" s="302"/>
      <c r="E387" s="324" t="s">
        <v>255</v>
      </c>
      <c r="F387" s="155">
        <f>F389</f>
        <v>-155200</v>
      </c>
      <c r="G387" s="155">
        <f>G389</f>
        <v>0</v>
      </c>
      <c r="H387" s="196"/>
    </row>
    <row r="388" spans="1:8" s="23" customFormat="1" ht="17.25" customHeight="1">
      <c r="A388" s="282"/>
      <c r="B388" s="283"/>
      <c r="C388" s="302"/>
      <c r="D388" s="302"/>
      <c r="E388" s="318" t="s">
        <v>79</v>
      </c>
      <c r="F388" s="155"/>
      <c r="G388" s="155"/>
      <c r="H388" s="196"/>
    </row>
    <row r="389" spans="1:8" s="23" customFormat="1" ht="23.25" customHeight="1">
      <c r="A389" s="282"/>
      <c r="B389" s="283"/>
      <c r="C389" s="302"/>
      <c r="D389" s="302"/>
      <c r="E389" s="306" t="s">
        <v>256</v>
      </c>
      <c r="F389" s="155">
        <v>-155200</v>
      </c>
      <c r="G389" s="155">
        <v>0</v>
      </c>
      <c r="H389" s="196"/>
    </row>
    <row r="390" spans="1:8" s="23" customFormat="1" ht="45" customHeight="1" thickBot="1">
      <c r="A390" s="298"/>
      <c r="B390" s="325"/>
      <c r="C390" s="326"/>
      <c r="D390" s="326"/>
      <c r="E390" s="327" t="s">
        <v>156</v>
      </c>
      <c r="F390" s="329">
        <f>G390</f>
        <v>155200</v>
      </c>
      <c r="G390" s="329">
        <v>155200</v>
      </c>
      <c r="H390" s="330"/>
    </row>
    <row r="391" spans="1:8" s="23" customFormat="1" ht="15">
      <c r="A391" s="265"/>
      <c r="B391" s="269"/>
      <c r="C391" s="270"/>
      <c r="D391" s="270"/>
      <c r="E391" s="271"/>
      <c r="F391" s="217"/>
      <c r="G391" s="217"/>
      <c r="H391" s="217"/>
    </row>
    <row r="392" spans="1:7" s="81" customFormat="1" ht="29.25" customHeight="1">
      <c r="A392" s="413" t="s">
        <v>168</v>
      </c>
      <c r="B392" s="413"/>
      <c r="C392" s="413"/>
      <c r="D392" s="413"/>
      <c r="E392" s="413"/>
      <c r="F392" s="413"/>
      <c r="G392" s="413"/>
    </row>
    <row r="393" spans="2:5" ht="15">
      <c r="B393" s="15"/>
      <c r="C393" s="13"/>
      <c r="D393" s="14"/>
      <c r="E393" s="8"/>
    </row>
    <row r="394" spans="2:4" ht="15">
      <c r="B394" s="15"/>
      <c r="C394" s="16"/>
      <c r="D394" s="17"/>
    </row>
    <row r="400" spans="5:8" ht="15">
      <c r="E400" s="99"/>
      <c r="H400" s="8"/>
    </row>
  </sheetData>
  <sheetProtection/>
  <mergeCells count="13">
    <mergeCell ref="B7:B8"/>
    <mergeCell ref="C7:C8"/>
    <mergeCell ref="D7:D8"/>
    <mergeCell ref="J174:M174"/>
    <mergeCell ref="F1:H1"/>
    <mergeCell ref="A5:H5"/>
    <mergeCell ref="E3:H3"/>
    <mergeCell ref="E2:H2"/>
    <mergeCell ref="A392:G392"/>
    <mergeCell ref="G7:H7"/>
    <mergeCell ref="A7:A8"/>
    <mergeCell ref="E7:E8"/>
    <mergeCell ref="F7:F8"/>
  </mergeCells>
  <printOptions/>
  <pageMargins left="0.2" right="0.15748031496062992" top="0.35433070866141736" bottom="0.4552083333333333" header="0.1968503937007874" footer="0.1574803149606299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2023-02-03T08:04:11Z</cp:lastPrinted>
  <dcterms:created xsi:type="dcterms:W3CDTF">1996-10-14T23:33:28Z</dcterms:created>
  <dcterms:modified xsi:type="dcterms:W3CDTF">2023-02-07T05:11:35Z</dcterms:modified>
  <cp:category/>
  <cp:version/>
  <cp:contentType/>
  <cp:contentStatus/>
</cp:coreProperties>
</file>