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<sst xmlns="http://schemas.openxmlformats.org/spreadsheetml/2006/main" count="256" uniqueCount="131">
  <si>
    <t>0</t>
  </si>
  <si>
    <t>1</t>
  </si>
  <si>
    <t>2</t>
  </si>
  <si>
    <t>09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</si>
  <si>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</si>
  <si>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</si>
  <si>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</si>
  <si>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</si>
  <si>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</si>
  <si>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</si>
  <si>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</si>
  <si>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t>Ա.ԸՆԹԱՑԻԿ ԾԱԽՍԵՐ                                 այդ թվում՝</t>
  </si>
  <si>
    <t>այդ թվում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</si>
  <si>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</si>
  <si>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3. ԱՅԼ ԵԿԱՄՈՒՏՆԵՐ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</si>
  <si>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</si>
  <si>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</si>
  <si>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</si>
  <si>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</si>
  <si>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</si>
  <si>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</si>
  <si>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</si>
  <si>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</si>
  <si>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</si>
  <si>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</si>
  <si>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</si>
  <si>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</si>
  <si>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</si>
  <si>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</si>
  <si>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</si>
  <si>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</si>
  <si>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</si>
  <si>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</si>
  <si>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</si>
  <si>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</si>
  <si>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</si>
  <si>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</si>
  <si>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</si>
  <si>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</si>
  <si>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</si>
  <si>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</si>
  <si>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 xml:space="preserve">Նախադպրոցական կրթություն </t>
  </si>
  <si>
    <t>Բաժին</t>
  </si>
  <si>
    <t xml:space="preserve"> NN </t>
  </si>
  <si>
    <t>3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</si>
  <si>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</si>
  <si>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</si>
  <si>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3</t>
  </si>
  <si>
    <t>Ցուցանիշների փոփոխությունը /ավելացումները նշված են դրական նշանով, նվազեցումները բացասական նշանով/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</si>
  <si>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</si>
  <si>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Նախադպրոցական և տարրական ընդհանուր կրթություն</t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</si>
  <si>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</si>
  <si>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 -Պահուստային միջոցներ</t>
  </si>
  <si>
    <t>4891</t>
  </si>
  <si>
    <t xml:space="preserve">                             (հազար դրամներով)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</si>
  <si>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</si>
  <si>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</si>
  <si>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</si>
  <si>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</si>
  <si>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                Կապան  համայնքի ավագանու</t>
  </si>
  <si>
    <t xml:space="preserve">  Ընդամենը (ս.5+ս.6)</t>
  </si>
  <si>
    <t xml:space="preserve">            (հազար դրամ)</t>
  </si>
  <si>
    <t>1390</t>
  </si>
  <si>
    <t>3.9 Այլ եկամուտներ</t>
  </si>
  <si>
    <t xml:space="preserve">     Կապան  համայնքի ավագանու 2022թ. դեկտեմբերի 27-ի թիվ 199-Ն որոշման   թիվ 2                                                                           հավելվածում կատարվող փոփոխություններ</t>
  </si>
  <si>
    <t xml:space="preserve">      Կապան  համայնքի ավագանու 2022թ. դեկտեմբերի 27-ի թիվ 199-Ն որոշման   թիվ 3                                                                    hավելվածում կատարվող փոփոխություններ</t>
  </si>
  <si>
    <t>Կապան  համայնքի ավագանու 2022թ. դեկտեմբերի 27-ի թիվ 199-Ն որոշման    թիվ 6 հավելվածում կատարվող փոփոխություններ</t>
  </si>
  <si>
    <t xml:space="preserve">        Հավելված 2</t>
  </si>
  <si>
    <t xml:space="preserve">                                                                                       Կապան  համայնքի ավագանու</t>
  </si>
  <si>
    <t>Հավելված  4</t>
  </si>
  <si>
    <r>
      <t xml:space="preserve">ԸՆԴԱՄԵՆԸ  ԵԿԱՄՈՒՏՆԵՐ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</si>
  <si>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</si>
  <si>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1.6 ՍՈՑԻԱԼԱԿԱՆ ՆՊԱՍՏՆԵՐ ԵՎ ԿԵՆՍԱԹՈՇԱԿՆԵՐ</t>
  </si>
  <si>
    <t>ՍՈՑԻԱԼԱԿԱՆ ՕԳՆՈՒԹՅԱՆ ԴՐԱՄԱԿԱՆ ԱՐՏԱՀԱՅՏՈՒԹՅԱՄԲ ՆՊԱՍՏՆԵՐ (ԲՅՈՒՋԵԻՑ)</t>
  </si>
  <si>
    <t>-Այլ նպաստներ բյուջեից</t>
  </si>
  <si>
    <t>1393բ</t>
  </si>
  <si>
    <t>Այլ ոչ հարկային եկամուտ</t>
  </si>
  <si>
    <t xml:space="preserve">  Կապան  համայնքի ավագանու</t>
  </si>
  <si>
    <t>08</t>
  </si>
  <si>
    <t>ՀԱՆԳԻՍՏ, ՄՇԱԿՈՒՅԹ ԵՎ ԿՐՈՆ (տող2810+տող2820)</t>
  </si>
  <si>
    <t>Մշակութային ծառայություններ</t>
  </si>
  <si>
    <t>Այլ մշակութային կազմակերպություններ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</si>
  <si>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</si>
  <si>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</si>
  <si>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</si>
  <si>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</si>
  <si>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Աշխատակազմի քարտուղար                                      Նելլի Շահնազարյան</t>
  </si>
  <si>
    <t xml:space="preserve">            Աշխատակազմի քարտուղար                                      Նելլի Շահնազարյան</t>
  </si>
  <si>
    <t xml:space="preserve">                 Աշխատակազմի քարտուղար                                      Նելլի Շահնազարյան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</si>
  <si>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</si>
  <si>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 xml:space="preserve"> -Կրթական, մշակութային և սպորտային նպաստներ բյուջեից</t>
  </si>
  <si>
    <t>4727</t>
  </si>
  <si>
    <r>
      <t xml:space="preserve">1.4. ՍՈՒԲՍԻԴԻԱՆԵՐ  </t>
    </r>
    <r>
      <rPr>
        <b/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</si>
  <si>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b/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</si>
  <si>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</si>
  <si>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</si>
  <si>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r>
      <t>ՊԱՀՈՒՍՏԱՅԻՆ ՄԻՋՈՑՆԵՐ</t>
    </r>
    <r>
      <rPr>
        <b/>
        <i/>
        <sz val="8"/>
        <color indexed="8"/>
        <rFont val="GHEA Grapalat"/>
        <family val="3"/>
      </rPr>
      <t xml:space="preserve"> (տող4771)</t>
    </r>
  </si>
  <si>
    <t xml:space="preserve"> Կապան  համայնքի ավագանու 2022թ. դեկտեմբերի 27-ի թիվ 199-Ն որոշման   թիվ 1                                                                            հավելվածում կատարվող փոփոխություններ</t>
  </si>
  <si>
    <r>
      <rPr>
        <b/>
        <sz val="10"/>
        <rFont val="GHEA Grapalat"/>
        <family val="3"/>
      </rPr>
      <t xml:space="preserve">           </t>
    </r>
    <r>
      <rPr>
        <b/>
        <i/>
        <sz val="10"/>
        <rFont val="GHEA Grapalat"/>
        <family val="3"/>
      </rPr>
      <t xml:space="preserve"> սեպտեմբեր 2023թ. թիվ  -Ն  որոշման</t>
    </r>
  </si>
  <si>
    <t xml:space="preserve">3.6 Մուտքեր տույժերից, տուգանքներից 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</si>
  <si>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</si>
  <si>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</si>
  <si>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 xml:space="preserve">3.5 Վարչական գանձումներ    այդ թվում` </t>
  </si>
  <si>
    <t>Տեղական վճարներ  , այդ թվում`</t>
  </si>
  <si>
    <t>13504</t>
  </si>
  <si>
    <t>ե) 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</si>
  <si>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>11311</t>
  </si>
  <si>
    <t xml:space="preserve">ժդ) 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</si>
  <si>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11306</t>
  </si>
  <si>
    <t>զ)Համայնքի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</si>
  <si>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1302</t>
  </si>
  <si>
    <t xml:space="preserve"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</si>
  <si>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>1.3 Ապրանքների օգտագործման կամ գործունեության իրականացման թույլտվության վճարներ</t>
  </si>
  <si>
    <t>1131</t>
  </si>
  <si>
    <t>71452</t>
  </si>
  <si>
    <t>1. ՀԱՐԿԵՐ ԵՎ ՏՈՒՐՔԵՐ</t>
  </si>
  <si>
    <t>1.3 Տեղական տուրքեր</t>
  </si>
  <si>
    <t xml:space="preserve"> ՀԱՆԳԻՍՏ ,ՄՇԱԿՈՒՅԹ ԵՎ ԿՐՈՆ</t>
  </si>
  <si>
    <t>Մշակութային միջոցառումներ</t>
  </si>
  <si>
    <t>-Կրթական,մշակութային և սպորտային նպաստներ բյուջերց</t>
  </si>
  <si>
    <t>1.4 ՍՈՒԲՍԻԴԻԱՆԵՐ</t>
  </si>
  <si>
    <t xml:space="preserve"> ՍՈՒԲՍԻԴԻԱՆԵՐ ՊԵՏԱԿԱՆ (ՀԱՄԱՅՆՔԱՅԻՆ)ԿԱԶՄԱԿԵՐՊՈՒԹՅՈՒՆՆԵՐԻՆ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</si>
  <si>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</si>
  <si>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>-ՊԱՀՈՒՍՏԱՅԻՆ  ՄԻՋՈՑՆԵՐ</t>
  </si>
  <si>
    <t>-Պահուստային միջոցներ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</si>
  <si>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</si>
  <si>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</si>
  <si>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t xml:space="preserve">Սոցիալական հատուկ արտոնություններ (այլ դասերին չպատկանող) 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</si>
  <si>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</si>
  <si>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</si>
  <si>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11308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</si>
</sst>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֏_-;\-* #,##0\ _֏_-;_-* &quot;-&quot;\ _֏_-;_-@_-"/>
    <numFmt numFmtId="167" formatCode="_-* #,##0.00\ _֏_-;\-* #,##0.00\ _֏_-;_-* &quot;-&quot;??\ _֏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0.0000000000000"/>
  </numFmts>
  <fonts count="79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b/>
      <i/>
      <sz val="11"/>
      <name val="GHEA Grapalat"/>
      <family val="3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2"/>
      <name val="GHEA Grapalat"/>
      <family val="3"/>
    </font>
    <font>
      <b/>
      <sz val="8"/>
      <color indexed="10"/>
      <name val="GHEA Grapalat"/>
      <family val="3"/>
    </font>
    <font>
      <b/>
      <sz val="8"/>
      <color indexed="8"/>
      <name val="GHEA Grapalat"/>
      <family val="3"/>
    </font>
    <font>
      <b/>
      <sz val="9"/>
      <name val="Arial Armenian"/>
      <family val="2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9" fillId="0" borderId="1" applyNumberFormat="0" applyFill="0" applyProtection="0">
      <alignment horizontal="center" vertical="center"/>
    </xf>
    <xf numFmtId="0" fontId="29" fillId="0" borderId="1" applyNumberFormat="0" applyFill="0" applyProtection="0">
      <alignment horizontal="left" vertical="center" wrapText="1"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2" applyNumberFormat="0" applyAlignment="0" applyProtection="0"/>
    <xf numFmtId="0" fontId="62" fillId="27" borderId="3" applyNumberFormat="0" applyAlignment="0" applyProtection="0"/>
    <xf numFmtId="0" fontId="63" fillId="27" borderId="2" applyNumberFormat="0" applyAlignment="0" applyProtection="0"/>
    <xf numFmtId="0" fontId="6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28" borderId="8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6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7" fontId="5" fillId="0" borderId="0" xfId="0" applyNumberFormat="1" applyFont="1" applyFill="1" applyBorder="1" applyAlignment="1">
      <alignment horizontal="center" vertical="top"/>
    </xf>
    <xf numFmtId="207" fontId="3" fillId="0" borderId="0" xfId="0" applyNumberFormat="1" applyFont="1" applyFill="1" applyBorder="1" applyAlignment="1">
      <alignment horizontal="center" vertical="top"/>
    </xf>
    <xf numFmtId="206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6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top"/>
    </xf>
    <xf numFmtId="207" fontId="15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206" fontId="15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206" fontId="18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left" vertical="top" wrapText="1"/>
    </xf>
    <xf numFmtId="49" fontId="23" fillId="33" borderId="12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center" wrapText="1"/>
    </xf>
    <xf numFmtId="49" fontId="1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Fill="1" applyAlignment="1">
      <alignment horizontal="right"/>
    </xf>
    <xf numFmtId="49" fontId="14" fillId="0" borderId="0" xfId="0" applyNumberFormat="1" applyFont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 readingOrder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213" fontId="11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 indent="1"/>
    </xf>
    <xf numFmtId="213" fontId="14" fillId="33" borderId="0" xfId="0" applyNumberFormat="1" applyFont="1" applyFill="1" applyBorder="1" applyAlignment="1">
      <alignment horizontal="center" vertical="center"/>
    </xf>
    <xf numFmtId="213" fontId="14" fillId="0" borderId="0" xfId="0" applyNumberFormat="1" applyFont="1" applyFill="1" applyBorder="1" applyAlignment="1">
      <alignment horizontal="center" vertical="center"/>
    </xf>
    <xf numFmtId="213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vertical="center" wrapText="1"/>
    </xf>
    <xf numFmtId="49" fontId="28" fillId="0" borderId="11" xfId="0" applyNumberFormat="1" applyFont="1" applyFill="1" applyBorder="1" applyAlignment="1" quotePrefix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7" fillId="0" borderId="12" xfId="0" applyNumberFormat="1" applyFont="1" applyFill="1" applyBorder="1" applyAlignment="1">
      <alignment horizontal="left" vertical="center" wrapText="1" readingOrder="1"/>
    </xf>
    <xf numFmtId="0" fontId="19" fillId="33" borderId="11" xfId="0" applyFont="1" applyFill="1" applyBorder="1" applyAlignment="1">
      <alignment horizontal="center" vertical="center"/>
    </xf>
    <xf numFmtId="213" fontId="11" fillId="0" borderId="13" xfId="0" applyNumberFormat="1" applyFont="1" applyFill="1" applyBorder="1" applyAlignment="1">
      <alignment horizontal="center" vertical="center" wrapText="1"/>
    </xf>
    <xf numFmtId="213" fontId="8" fillId="0" borderId="0" xfId="0" applyNumberFormat="1" applyFont="1" applyFill="1" applyBorder="1" applyAlignment="1">
      <alignment vertical="center"/>
    </xf>
    <xf numFmtId="213" fontId="8" fillId="0" borderId="0" xfId="0" applyNumberFormat="1" applyFont="1" applyFill="1" applyBorder="1" applyAlignment="1">
      <alignment horizontal="center" vertical="center" wrapText="1"/>
    </xf>
    <xf numFmtId="213" fontId="12" fillId="0" borderId="0" xfId="0" applyNumberFormat="1" applyFont="1" applyFill="1" applyBorder="1" applyAlignment="1">
      <alignment horizontal="center" vertical="center" wrapText="1"/>
    </xf>
    <xf numFmtId="213" fontId="14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top" wrapText="1"/>
    </xf>
    <xf numFmtId="2" fontId="28" fillId="0" borderId="0" xfId="0" applyNumberFormat="1" applyFont="1" applyFill="1" applyAlignment="1">
      <alignment vertical="center"/>
    </xf>
    <xf numFmtId="213" fontId="11" fillId="0" borderId="13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213" fontId="11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13" fontId="11" fillId="0" borderId="0" xfId="0" applyNumberFormat="1" applyFont="1" applyFill="1" applyBorder="1" applyAlignment="1">
      <alignment horizontal="center" vertical="center" wrapText="1"/>
    </xf>
    <xf numFmtId="213" fontId="11" fillId="0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2" fontId="28" fillId="0" borderId="0" xfId="0" applyNumberFormat="1" applyFont="1" applyFill="1" applyBorder="1" applyAlignment="1">
      <alignment vertical="center"/>
    </xf>
    <xf numFmtId="227" fontId="28" fillId="0" borderId="0" xfId="0" applyNumberFormat="1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213" fontId="13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top" wrapText="1" readingOrder="1"/>
    </xf>
    <xf numFmtId="0" fontId="15" fillId="33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 wrapText="1" readingOrder="1"/>
    </xf>
    <xf numFmtId="49" fontId="17" fillId="0" borderId="0" xfId="0" applyNumberFormat="1" applyFont="1" applyAlignment="1">
      <alignment horizontal="right" vertical="center"/>
    </xf>
    <xf numFmtId="213" fontId="12" fillId="0" borderId="0" xfId="0" applyNumberFormat="1" applyFont="1" applyFill="1" applyBorder="1" applyAlignment="1">
      <alignment vertical="center" wrapText="1"/>
    </xf>
    <xf numFmtId="213" fontId="12" fillId="0" borderId="0" xfId="0" applyNumberFormat="1" applyFont="1" applyFill="1" applyBorder="1" applyAlignment="1">
      <alignment/>
    </xf>
    <xf numFmtId="49" fontId="11" fillId="0" borderId="11" xfId="0" applyNumberFormat="1" applyFont="1" applyBorder="1" applyAlignment="1" quotePrefix="1">
      <alignment horizontal="center" vertical="center"/>
    </xf>
    <xf numFmtId="49" fontId="11" fillId="0" borderId="12" xfId="0" applyNumberFormat="1" applyFont="1" applyBorder="1" applyAlignment="1">
      <alignment vertical="center" wrapText="1"/>
    </xf>
    <xf numFmtId="49" fontId="14" fillId="0" borderId="15" xfId="0" applyNumberFormat="1" applyFont="1" applyBorder="1" applyAlignment="1">
      <alignment horizontal="left" vertical="center" wrapText="1" indent="1"/>
    </xf>
    <xf numFmtId="49" fontId="19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top" wrapText="1" readingOrder="1"/>
    </xf>
    <xf numFmtId="0" fontId="11" fillId="0" borderId="12" xfId="0" applyFont="1" applyBorder="1" applyAlignment="1">
      <alignment horizontal="left" vertical="center" wrapText="1" readingOrder="1"/>
    </xf>
    <xf numFmtId="49" fontId="14" fillId="0" borderId="12" xfId="0" applyNumberFormat="1" applyFont="1" applyBorder="1" applyAlignment="1">
      <alignment horizontal="left" vertical="center" wrapText="1" readingOrder="1"/>
    </xf>
    <xf numFmtId="0" fontId="19" fillId="0" borderId="11" xfId="0" applyFont="1" applyBorder="1" applyAlignment="1">
      <alignment vertical="center"/>
    </xf>
    <xf numFmtId="0" fontId="18" fillId="0" borderId="12" xfId="0" applyFont="1" applyBorder="1" applyAlignment="1">
      <alignment horizontal="left" vertical="center" wrapText="1" readingOrder="1"/>
    </xf>
    <xf numFmtId="49" fontId="25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 quotePrefix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213" fontId="11" fillId="0" borderId="0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 wrapText="1" readingOrder="1"/>
    </xf>
    <xf numFmtId="0" fontId="23" fillId="0" borderId="12" xfId="0" applyFont="1" applyBorder="1" applyAlignment="1">
      <alignment horizontal="left" vertical="top" wrapText="1" readingOrder="1"/>
    </xf>
    <xf numFmtId="0" fontId="11" fillId="0" borderId="12" xfId="34" applyFont="1" applyFill="1" applyBorder="1">
      <alignment horizontal="left" vertical="center" wrapText="1"/>
    </xf>
    <xf numFmtId="0" fontId="14" fillId="0" borderId="12" xfId="34" applyFont="1" applyFill="1" applyBorder="1">
      <alignment horizontal="left" vertical="center" wrapText="1"/>
    </xf>
    <xf numFmtId="49" fontId="14" fillId="0" borderId="17" xfId="0" applyNumberFormat="1" applyFont="1" applyBorder="1" applyAlignment="1">
      <alignment horizontal="center" vertical="center"/>
    </xf>
    <xf numFmtId="218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/>
    </xf>
    <xf numFmtId="218" fontId="11" fillId="0" borderId="12" xfId="0" applyNumberFormat="1" applyFont="1" applyBorder="1" applyAlignment="1">
      <alignment horizontal="center" vertical="center"/>
    </xf>
    <xf numFmtId="218" fontId="11" fillId="0" borderId="12" xfId="0" applyNumberFormat="1" applyFont="1" applyFill="1" applyBorder="1" applyAlignment="1">
      <alignment horizontal="center" vertical="center" wrapText="1"/>
    </xf>
    <xf numFmtId="218" fontId="14" fillId="0" borderId="12" xfId="0" applyNumberFormat="1" applyFont="1" applyBorder="1" applyAlignment="1">
      <alignment horizontal="center" vertical="center"/>
    </xf>
    <xf numFmtId="218" fontId="12" fillId="0" borderId="0" xfId="0" applyNumberFormat="1" applyFont="1" applyFill="1" applyBorder="1" applyAlignment="1">
      <alignment horizontal="center" vertical="center" wrapText="1"/>
    </xf>
    <xf numFmtId="218" fontId="11" fillId="0" borderId="0" xfId="0" applyNumberFormat="1" applyFont="1" applyFill="1" applyBorder="1" applyAlignment="1">
      <alignment horizontal="center" vertical="center" wrapText="1"/>
    </xf>
    <xf numFmtId="218" fontId="78" fillId="0" borderId="0" xfId="0" applyNumberFormat="1" applyFont="1" applyAlignment="1">
      <alignment vertical="center"/>
    </xf>
    <xf numFmtId="213" fontId="11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 wrapText="1"/>
    </xf>
    <xf numFmtId="0" fontId="19" fillId="33" borderId="17" xfId="0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vertical="top" wrapText="1"/>
    </xf>
    <xf numFmtId="49" fontId="25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 readingOrder="1"/>
    </xf>
    <xf numFmtId="0" fontId="15" fillId="0" borderId="11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readingOrder="1"/>
    </xf>
    <xf numFmtId="0" fontId="24" fillId="0" borderId="12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left" vertical="top" wrapText="1"/>
    </xf>
    <xf numFmtId="0" fontId="15" fillId="0" borderId="17" xfId="0" applyFont="1" applyBorder="1" applyAlignment="1">
      <alignment vertical="center"/>
    </xf>
    <xf numFmtId="49" fontId="15" fillId="0" borderId="15" xfId="0" applyNumberFormat="1" applyFont="1" applyBorder="1" applyAlignment="1">
      <alignment horizontal="center" vertical="top"/>
    </xf>
    <xf numFmtId="0" fontId="18" fillId="0" borderId="15" xfId="0" applyFont="1" applyBorder="1" applyAlignment="1">
      <alignment horizontal="left" vertical="top" wrapText="1"/>
    </xf>
    <xf numFmtId="0" fontId="35" fillId="33" borderId="11" xfId="0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vertical="top" wrapText="1"/>
    </xf>
    <xf numFmtId="218" fontId="11" fillId="0" borderId="12" xfId="0" applyNumberFormat="1" applyFont="1" applyFill="1" applyBorder="1" applyAlignment="1">
      <alignment horizontal="center" vertical="center"/>
    </xf>
    <xf numFmtId="218" fontId="11" fillId="0" borderId="15" xfId="0" applyNumberFormat="1" applyFont="1" applyFill="1" applyBorder="1" applyAlignment="1">
      <alignment horizontal="center" vertical="center"/>
    </xf>
    <xf numFmtId="49" fontId="31" fillId="0" borderId="12" xfId="0" applyNumberFormat="1" applyFont="1" applyBorder="1" applyAlignment="1">
      <alignment vertical="center" wrapText="1"/>
    </xf>
    <xf numFmtId="49" fontId="26" fillId="0" borderId="12" xfId="0" applyNumberFormat="1" applyFont="1" applyBorder="1" applyAlignment="1">
      <alignment vertical="top" wrapText="1"/>
    </xf>
    <xf numFmtId="49" fontId="25" fillId="0" borderId="12" xfId="0" applyNumberFormat="1" applyFont="1" applyBorder="1" applyAlignment="1">
      <alignment vertical="top" wrapText="1"/>
    </xf>
    <xf numFmtId="0" fontId="11" fillId="33" borderId="11" xfId="0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 vertical="center"/>
    </xf>
    <xf numFmtId="213" fontId="11" fillId="0" borderId="12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 quotePrefix="1">
      <alignment horizontal="center" vertical="center"/>
    </xf>
    <xf numFmtId="49" fontId="14" fillId="0" borderId="11" xfId="0" applyNumberFormat="1" applyFont="1" applyBorder="1" applyAlignment="1" quotePrefix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 indent="1"/>
    </xf>
    <xf numFmtId="49" fontId="24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top" wrapText="1" readingOrder="1"/>
    </xf>
    <xf numFmtId="49" fontId="11" fillId="0" borderId="12" xfId="0" applyNumberFormat="1" applyFont="1" applyBorder="1" applyAlignment="1">
      <alignment horizontal="left" vertical="center" wrapText="1" readingOrder="1"/>
    </xf>
    <xf numFmtId="0" fontId="37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top" wrapText="1" readingOrder="1"/>
    </xf>
    <xf numFmtId="49" fontId="38" fillId="0" borderId="12" xfId="0" applyNumberFormat="1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center" wrapText="1" readingOrder="1"/>
    </xf>
    <xf numFmtId="49" fontId="18" fillId="0" borderId="12" xfId="0" applyNumberFormat="1" applyFont="1" applyBorder="1" applyAlignment="1">
      <alignment horizontal="left" vertical="top" wrapText="1" readingOrder="1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 wrapText="1" readingOrder="1"/>
    </xf>
    <xf numFmtId="0" fontId="29" fillId="0" borderId="11" xfId="33" applyFill="1" applyBorder="1">
      <alignment horizontal="center" vertical="center"/>
    </xf>
    <xf numFmtId="213" fontId="11" fillId="0" borderId="15" xfId="0" applyNumberFormat="1" applyFont="1" applyFill="1" applyBorder="1" applyAlignment="1">
      <alignment horizontal="center" vertical="center" wrapText="1"/>
    </xf>
    <xf numFmtId="213" fontId="11" fillId="0" borderId="16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 readingOrder="1"/>
    </xf>
    <xf numFmtId="49" fontId="11" fillId="0" borderId="12" xfId="0" applyNumberFormat="1" applyFont="1" applyBorder="1" applyAlignment="1">
      <alignment horizontal="left" vertical="center" wrapText="1"/>
    </xf>
    <xf numFmtId="0" fontId="29" fillId="0" borderId="1" xfId="33" applyFill="1">
      <alignment horizontal="center" vertical="center"/>
    </xf>
    <xf numFmtId="0" fontId="14" fillId="0" borderId="1" xfId="34" applyFont="1" applyFill="1">
      <alignment horizontal="left" vertical="center" wrapText="1"/>
    </xf>
    <xf numFmtId="218" fontId="11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1" fillId="0" borderId="14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207" fontId="17" fillId="0" borderId="14" xfId="0" applyNumberFormat="1" applyFont="1" applyFill="1" applyBorder="1" applyAlignment="1">
      <alignment horizontal="center" vertical="center" wrapText="1"/>
    </xf>
    <xf numFmtId="207" fontId="17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49" fontId="3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textRotation="90" wrapText="1"/>
    </xf>
    <xf numFmtId="207" fontId="17" fillId="0" borderId="14" xfId="0" applyNumberFormat="1" applyFont="1" applyFill="1" applyBorder="1" applyAlignment="1">
      <alignment horizontal="center" vertical="center" textRotation="90" wrapText="1"/>
    </xf>
    <xf numFmtId="207" fontId="17" fillId="0" borderId="12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213" fontId="11" fillId="0" borderId="12" xfId="0" applyNumberFormat="1" applyFont="1" applyBorder="1" applyAlignment="1">
      <alignment horizontal="center" vertical="center"/>
    </xf>
    <xf numFmtId="213" fontId="11" fillId="0" borderId="15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L24" sqref="L24"/>
    </sheetView>
  </sheetViews>
  <sheetFormatPr defaultColWidth="9.140625" defaultRowHeight="12.75"/>
  <cols>
    <col min="1" max="1" width="6.57421875" style="57" customWidth="1"/>
    <col min="2" max="2" width="50.8515625" style="57" customWidth="1"/>
    <col min="3" max="3" width="8.57421875" style="57" customWidth="1"/>
    <col min="4" max="4" width="12.421875" style="66" customWidth="1"/>
    <col min="5" max="5" width="12.140625" style="68" customWidth="1"/>
    <col min="6" max="6" width="12.57421875" style="57" customWidth="1"/>
    <col min="7" max="7" width="9.140625" style="57" customWidth="1"/>
    <col min="8" max="8" width="13.00390625" style="57" customWidth="1"/>
    <col min="9" max="9" width="14.140625" style="57" customWidth="1"/>
    <col min="10" max="10" width="13.7109375" style="57" customWidth="1"/>
    <col min="11" max="11" width="14.57421875" style="57" customWidth="1"/>
    <col min="12" max="12" width="9.140625" style="57" customWidth="1"/>
    <col min="13" max="13" width="21.28125" style="57" bestFit="1" customWidth="1"/>
    <col min="14" max="14" width="12.28125" style="57" customWidth="1"/>
    <col min="15" max="16384" width="9.140625" style="57" customWidth="1"/>
  </cols>
  <sheetData>
    <row r="1" spans="3:6" ht="14.25">
      <c r="C1" s="247" t="s">
        <v>46</v>
      </c>
      <c r="D1" s="247"/>
      <c r="E1" s="247"/>
      <c r="F1" s="247"/>
    </row>
    <row r="2" spans="3:6" ht="14.25">
      <c r="C2" s="247" t="s">
        <v>77</v>
      </c>
      <c r="D2" s="247"/>
      <c r="E2" s="247"/>
      <c r="F2" s="247"/>
    </row>
    <row r="3" spans="3:6" ht="14.25">
      <c r="C3" s="248" t="s">
        <v>98</v>
      </c>
      <c r="D3" s="248"/>
      <c r="E3" s="248"/>
      <c r="F3" s="248"/>
    </row>
    <row r="4" spans="3:6" ht="14.25">
      <c r="C4" s="144"/>
      <c r="D4" s="144"/>
      <c r="E4" s="144"/>
      <c r="F4" s="144"/>
    </row>
    <row r="5" spans="1:8" s="54" customFormat="1" ht="35.25" customHeight="1">
      <c r="A5" s="254" t="s">
        <v>97</v>
      </c>
      <c r="B5" s="254"/>
      <c r="C5" s="254"/>
      <c r="D5" s="254"/>
      <c r="E5" s="254"/>
      <c r="F5" s="254"/>
      <c r="G5" s="254"/>
      <c r="H5" s="254"/>
    </row>
    <row r="6" spans="1:6" ht="14.25" thickBot="1">
      <c r="A6" s="55"/>
      <c r="B6" s="55"/>
      <c r="C6" s="55"/>
      <c r="D6" s="67"/>
      <c r="F6" s="58" t="s">
        <v>4</v>
      </c>
    </row>
    <row r="7" spans="1:6" s="59" customFormat="1" ht="98.25" customHeight="1">
      <c r="A7" s="243" t="s">
        <v>5</v>
      </c>
      <c r="B7" s="245" t="s">
        <v>6</v>
      </c>
      <c r="C7" s="245" t="s">
        <v>7</v>
      </c>
      <c r="D7" s="249" t="s">
        <v>60</v>
      </c>
      <c r="E7" s="251" t="s">
        <v>48</v>
      </c>
      <c r="F7" s="252"/>
    </row>
    <row r="8" spans="1:11" s="59" customFormat="1" ht="52.5" customHeight="1">
      <c r="A8" s="244"/>
      <c r="B8" s="246"/>
      <c r="C8" s="246"/>
      <c r="D8" s="250"/>
      <c r="E8" s="51" t="s">
        <v>21</v>
      </c>
      <c r="F8" s="73" t="s">
        <v>22</v>
      </c>
      <c r="H8" s="123"/>
      <c r="I8" s="123"/>
      <c r="J8" s="123"/>
      <c r="K8" s="157"/>
    </row>
    <row r="9" spans="1:11" s="60" customFormat="1" ht="14.25">
      <c r="A9" s="95" t="s">
        <v>1</v>
      </c>
      <c r="B9" s="51">
        <v>2</v>
      </c>
      <c r="C9" s="63">
        <v>3</v>
      </c>
      <c r="D9" s="103">
        <v>4</v>
      </c>
      <c r="E9" s="63">
        <v>5</v>
      </c>
      <c r="F9" s="73">
        <v>6</v>
      </c>
      <c r="H9" s="158"/>
      <c r="I9" s="158"/>
      <c r="J9" s="158"/>
      <c r="K9" s="158"/>
    </row>
    <row r="10" spans="1:14" s="61" customFormat="1" ht="31.5">
      <c r="A10" s="105">
        <v>1000</v>
      </c>
      <c r="B10" s="104" t="s">
        <v>70</v>
      </c>
      <c r="C10" s="52"/>
      <c r="D10" s="173">
        <f>E10+F10</f>
        <v>12974.7778</v>
      </c>
      <c r="E10" s="173">
        <f>E12+E23</f>
        <v>12974.7778</v>
      </c>
      <c r="F10" s="112">
        <v>0</v>
      </c>
      <c r="H10" s="241"/>
      <c r="I10" s="126"/>
      <c r="J10" s="123"/>
      <c r="K10" s="131"/>
      <c r="M10" s="132"/>
      <c r="N10" s="120"/>
    </row>
    <row r="11" spans="1:11" s="56" customFormat="1" ht="14.25">
      <c r="A11" s="50"/>
      <c r="B11" s="167" t="s">
        <v>8</v>
      </c>
      <c r="C11" s="52"/>
      <c r="D11" s="127"/>
      <c r="E11" s="127"/>
      <c r="F11" s="62"/>
      <c r="H11" s="159"/>
      <c r="I11" s="160"/>
      <c r="J11" s="160"/>
      <c r="K11" s="159"/>
    </row>
    <row r="12" spans="1:11" s="56" customFormat="1" ht="22.5" customHeight="1">
      <c r="A12" s="147">
        <v>1100</v>
      </c>
      <c r="B12" s="218" t="s">
        <v>115</v>
      </c>
      <c r="C12" s="52"/>
      <c r="D12" s="127">
        <f>E12</f>
        <v>3740</v>
      </c>
      <c r="E12" s="127">
        <f>E14</f>
        <v>3740</v>
      </c>
      <c r="F12" s="62"/>
      <c r="H12" s="159"/>
      <c r="I12" s="160"/>
      <c r="J12" s="160"/>
      <c r="K12" s="159"/>
    </row>
    <row r="13" spans="1:11" s="56" customFormat="1" ht="15" customHeight="1">
      <c r="A13" s="211"/>
      <c r="B13" s="212" t="s">
        <v>9</v>
      </c>
      <c r="C13" s="52"/>
      <c r="D13" s="127"/>
      <c r="E13" s="127"/>
      <c r="F13" s="62"/>
      <c r="H13" s="159"/>
      <c r="I13" s="160"/>
      <c r="J13" s="160"/>
      <c r="K13" s="159"/>
    </row>
    <row r="14" spans="1:11" s="56" customFormat="1" ht="42.75">
      <c r="A14" s="147">
        <v>1130</v>
      </c>
      <c r="B14" s="148" t="s">
        <v>112</v>
      </c>
      <c r="C14" s="209">
        <v>7145</v>
      </c>
      <c r="D14" s="127">
        <f>E14</f>
        <v>3740</v>
      </c>
      <c r="E14" s="127">
        <f>E16</f>
        <v>3740</v>
      </c>
      <c r="F14" s="62"/>
      <c r="H14" s="159"/>
      <c r="I14" s="160"/>
      <c r="J14" s="160"/>
      <c r="K14" s="159"/>
    </row>
    <row r="15" spans="1:11" s="56" customFormat="1" ht="14.25">
      <c r="A15" s="211"/>
      <c r="B15" s="212" t="s">
        <v>9</v>
      </c>
      <c r="C15" s="213"/>
      <c r="D15" s="127"/>
      <c r="E15" s="127"/>
      <c r="F15" s="62"/>
      <c r="H15" s="159"/>
      <c r="I15" s="160"/>
      <c r="J15" s="160"/>
      <c r="K15" s="159"/>
    </row>
    <row r="16" spans="1:11" s="56" customFormat="1" ht="21.75" customHeight="1">
      <c r="A16" s="214" t="s">
        <v>113</v>
      </c>
      <c r="B16" s="238" t="s">
        <v>116</v>
      </c>
      <c r="C16" s="209" t="s">
        <v>114</v>
      </c>
      <c r="D16" s="127">
        <f>E16</f>
        <v>3740</v>
      </c>
      <c r="E16" s="127">
        <f>E18+E19+E20+E21+E22</f>
        <v>3740</v>
      </c>
      <c r="F16" s="62"/>
      <c r="H16" s="159"/>
      <c r="I16" s="160"/>
      <c r="J16" s="160"/>
      <c r="K16" s="159"/>
    </row>
    <row r="17" spans="1:11" s="56" customFormat="1" ht="17.25" customHeight="1">
      <c r="A17" s="214"/>
      <c r="B17" s="217" t="s">
        <v>9</v>
      </c>
      <c r="C17" s="213"/>
      <c r="D17" s="127"/>
      <c r="E17" s="127"/>
      <c r="F17" s="62"/>
      <c r="H17" s="159"/>
      <c r="I17" s="160"/>
      <c r="J17" s="160"/>
      <c r="K17" s="159"/>
    </row>
    <row r="18" spans="1:11" s="56" customFormat="1" ht="94.5">
      <c r="A18" s="215" t="s">
        <v>110</v>
      </c>
      <c r="B18" s="216" t="s">
        <v>111</v>
      </c>
      <c r="C18" s="52"/>
      <c r="D18" s="127">
        <f aca="true" t="shared" si="0" ref="D18:D23">E18</f>
        <v>600</v>
      </c>
      <c r="E18" s="127">
        <v>600</v>
      </c>
      <c r="F18" s="62"/>
      <c r="H18" s="160"/>
      <c r="I18" s="160"/>
      <c r="J18" s="160"/>
      <c r="K18" s="159"/>
    </row>
    <row r="19" spans="1:11" s="56" customFormat="1" ht="81">
      <c r="A19" s="239">
        <v>11305</v>
      </c>
      <c r="B19" s="240" t="s">
        <v>129</v>
      </c>
      <c r="C19" s="52"/>
      <c r="D19" s="127">
        <f t="shared" si="0"/>
        <v>180</v>
      </c>
      <c r="E19" s="127">
        <v>180</v>
      </c>
      <c r="F19" s="62"/>
      <c r="H19" s="160"/>
      <c r="I19" s="160"/>
      <c r="J19" s="160"/>
      <c r="K19" s="159"/>
    </row>
    <row r="20" spans="1:11" s="56" customFormat="1" ht="81">
      <c r="A20" s="214" t="s">
        <v>108</v>
      </c>
      <c r="B20" s="171" t="s">
        <v>109</v>
      </c>
      <c r="C20" s="52"/>
      <c r="D20" s="127">
        <f t="shared" si="0"/>
        <v>800</v>
      </c>
      <c r="E20" s="127">
        <v>800</v>
      </c>
      <c r="F20" s="62"/>
      <c r="H20" s="160"/>
      <c r="I20" s="160"/>
      <c r="J20" s="160"/>
      <c r="K20" s="159"/>
    </row>
    <row r="21" spans="1:11" s="56" customFormat="1" ht="67.5">
      <c r="A21" s="214" t="s">
        <v>130</v>
      </c>
      <c r="B21" s="212" t="s">
        <v>105</v>
      </c>
      <c r="C21" s="52"/>
      <c r="D21" s="127">
        <f t="shared" si="0"/>
        <v>2085</v>
      </c>
      <c r="E21" s="127">
        <v>2085</v>
      </c>
      <c r="F21" s="62"/>
      <c r="H21" s="159"/>
      <c r="I21" s="160"/>
      <c r="J21" s="160"/>
      <c r="K21" s="159"/>
    </row>
    <row r="22" spans="1:11" s="56" customFormat="1" ht="54">
      <c r="A22" s="214" t="s">
        <v>106</v>
      </c>
      <c r="B22" s="171" t="s">
        <v>107</v>
      </c>
      <c r="C22" s="52"/>
      <c r="D22" s="127">
        <f t="shared" si="0"/>
        <v>75</v>
      </c>
      <c r="E22" s="127">
        <v>75</v>
      </c>
      <c r="F22" s="62"/>
      <c r="H22" s="159"/>
      <c r="I22" s="160"/>
      <c r="J22" s="160"/>
      <c r="K22" s="159"/>
    </row>
    <row r="23" spans="1:11" s="56" customFormat="1" ht="14.25">
      <c r="A23" s="147">
        <v>1300</v>
      </c>
      <c r="B23" s="148" t="s">
        <v>14</v>
      </c>
      <c r="C23" s="52"/>
      <c r="D23" s="173">
        <f t="shared" si="0"/>
        <v>9234.7778</v>
      </c>
      <c r="E23" s="173">
        <f>E25+E28+E31</f>
        <v>9234.7778</v>
      </c>
      <c r="F23" s="62"/>
      <c r="H23" s="159"/>
      <c r="I23" s="160"/>
      <c r="J23" s="160"/>
      <c r="K23" s="159"/>
    </row>
    <row r="24" spans="1:11" s="56" customFormat="1" ht="14.25">
      <c r="A24" s="211"/>
      <c r="B24" s="212" t="s">
        <v>9</v>
      </c>
      <c r="C24" s="52"/>
      <c r="D24" s="127"/>
      <c r="E24" s="127"/>
      <c r="F24" s="62"/>
      <c r="H24" s="159"/>
      <c r="I24" s="160"/>
      <c r="J24" s="160"/>
      <c r="K24" s="159"/>
    </row>
    <row r="25" spans="1:11" s="56" customFormat="1" ht="14.25">
      <c r="A25" s="234">
        <v>1350</v>
      </c>
      <c r="B25" s="170" t="s">
        <v>102</v>
      </c>
      <c r="C25" s="52"/>
      <c r="D25" s="127">
        <f>E25</f>
        <v>60</v>
      </c>
      <c r="E25" s="127">
        <f>E26</f>
        <v>60</v>
      </c>
      <c r="F25" s="62"/>
      <c r="H25" s="159"/>
      <c r="I25" s="160"/>
      <c r="J25" s="160"/>
      <c r="K25" s="159"/>
    </row>
    <row r="26" spans="1:11" s="56" customFormat="1" ht="14.25">
      <c r="A26" s="234">
        <v>1351</v>
      </c>
      <c r="B26" s="170" t="s">
        <v>103</v>
      </c>
      <c r="C26" s="52"/>
      <c r="D26" s="127">
        <f>E26</f>
        <v>60</v>
      </c>
      <c r="E26" s="127">
        <f>E27</f>
        <v>60</v>
      </c>
      <c r="F26" s="62"/>
      <c r="H26" s="159"/>
      <c r="I26" s="160"/>
      <c r="J26" s="160"/>
      <c r="K26" s="159"/>
    </row>
    <row r="27" spans="1:11" s="56" customFormat="1" ht="58.5" customHeight="1">
      <c r="A27" s="50" t="s">
        <v>104</v>
      </c>
      <c r="B27" s="171" t="s">
        <v>101</v>
      </c>
      <c r="C27" s="52"/>
      <c r="D27" s="127">
        <f>E27</f>
        <v>60</v>
      </c>
      <c r="E27" s="127">
        <v>60</v>
      </c>
      <c r="F27" s="62"/>
      <c r="H27" s="159"/>
      <c r="I27" s="160"/>
      <c r="J27" s="160"/>
      <c r="K27" s="159"/>
    </row>
    <row r="28" spans="1:11" s="56" customFormat="1" ht="14.25">
      <c r="A28" s="147">
        <v>1360</v>
      </c>
      <c r="B28" s="148" t="s">
        <v>99</v>
      </c>
      <c r="C28" s="209">
        <v>7431</v>
      </c>
      <c r="D28" s="210">
        <f>E28</f>
        <v>6200</v>
      </c>
      <c r="E28" s="210">
        <f>E30</f>
        <v>6200</v>
      </c>
      <c r="F28" s="62"/>
      <c r="H28" s="159"/>
      <c r="I28" s="160"/>
      <c r="J28" s="160"/>
      <c r="K28" s="159"/>
    </row>
    <row r="29" spans="1:11" s="56" customFormat="1" ht="14.25">
      <c r="A29" s="211"/>
      <c r="B29" s="212" t="s">
        <v>9</v>
      </c>
      <c r="C29" s="213"/>
      <c r="D29" s="127"/>
      <c r="E29" s="127"/>
      <c r="F29" s="62"/>
      <c r="H29" s="159"/>
      <c r="I29" s="160"/>
      <c r="J29" s="160"/>
      <c r="K29" s="159"/>
    </row>
    <row r="30" spans="1:11" s="56" customFormat="1" ht="40.5">
      <c r="A30" s="234">
        <v>1362</v>
      </c>
      <c r="B30" s="171" t="s">
        <v>100</v>
      </c>
      <c r="C30" s="52"/>
      <c r="D30" s="127">
        <f>E30</f>
        <v>6200</v>
      </c>
      <c r="E30" s="127">
        <v>6200</v>
      </c>
      <c r="F30" s="62"/>
      <c r="H30" s="159"/>
      <c r="I30" s="160"/>
      <c r="J30" s="160"/>
      <c r="K30" s="159"/>
    </row>
    <row r="31" spans="1:9" s="56" customFormat="1" ht="19.5" customHeight="1">
      <c r="A31" s="147" t="s">
        <v>62</v>
      </c>
      <c r="B31" s="148" t="s">
        <v>63</v>
      </c>
      <c r="C31" s="52"/>
      <c r="D31" s="202">
        <f>E31</f>
        <v>2974.7778</v>
      </c>
      <c r="E31" s="202">
        <f>E32</f>
        <v>2974.7778</v>
      </c>
      <c r="F31" s="121"/>
      <c r="I31" s="122"/>
    </row>
    <row r="32" spans="1:6" s="56" customFormat="1" ht="21.75" customHeight="1" thickBot="1">
      <c r="A32" s="172" t="s">
        <v>75</v>
      </c>
      <c r="B32" s="149" t="s">
        <v>76</v>
      </c>
      <c r="C32" s="162"/>
      <c r="D32" s="203">
        <f>E32</f>
        <v>2974.7778</v>
      </c>
      <c r="E32" s="203">
        <v>2974.7778</v>
      </c>
      <c r="F32" s="163"/>
    </row>
    <row r="33" spans="1:6" s="56" customFormat="1" ht="23.25" customHeight="1">
      <c r="A33" s="164"/>
      <c r="B33" s="165"/>
      <c r="C33" s="97"/>
      <c r="D33" s="166"/>
      <c r="E33" s="166"/>
      <c r="F33" s="158"/>
    </row>
    <row r="34" spans="1:7" ht="32.25" customHeight="1">
      <c r="A34" s="253" t="s">
        <v>87</v>
      </c>
      <c r="B34" s="253"/>
      <c r="C34" s="253"/>
      <c r="D34" s="253"/>
      <c r="E34" s="253"/>
      <c r="F34" s="253"/>
      <c r="G34" s="253"/>
    </row>
    <row r="35" spans="1:6" ht="19.5" customHeight="1">
      <c r="A35" s="98"/>
      <c r="B35" s="99"/>
      <c r="C35" s="97"/>
      <c r="D35" s="100"/>
      <c r="E35" s="101"/>
      <c r="F35" s="98"/>
    </row>
    <row r="36" ht="100.5" customHeight="1" hidden="1"/>
    <row r="37" ht="100.5" customHeight="1"/>
    <row r="38" ht="100.5" customHeight="1"/>
    <row r="39" ht="100.5" customHeight="1"/>
    <row r="40" ht="100.5" customHeight="1"/>
    <row r="41" ht="354.75" customHeight="1"/>
    <row r="42" spans="1:5" ht="42.75" customHeight="1">
      <c r="A42" s="242"/>
      <c r="B42" s="242"/>
      <c r="C42" s="242"/>
      <c r="D42" s="242"/>
      <c r="E42" s="242"/>
    </row>
    <row r="43" spans="1:3" ht="16.5">
      <c r="A43" s="65"/>
      <c r="B43" s="53"/>
      <c r="C43" s="53"/>
    </row>
  </sheetData>
  <sheetProtection/>
  <mergeCells count="11">
    <mergeCell ref="A5:H5"/>
    <mergeCell ref="A42:E42"/>
    <mergeCell ref="A7:A8"/>
    <mergeCell ref="B7:B8"/>
    <mergeCell ref="C7:C8"/>
    <mergeCell ref="C1:F1"/>
    <mergeCell ref="C2:F2"/>
    <mergeCell ref="C3:F3"/>
    <mergeCell ref="D7:D8"/>
    <mergeCell ref="E7:F7"/>
    <mergeCell ref="A34:G34"/>
  </mergeCells>
  <printOptions/>
  <pageMargins left="0.24" right="0.2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F10" sqref="F10"/>
    </sheetView>
  </sheetViews>
  <sheetFormatPr defaultColWidth="9.140625" defaultRowHeight="12.75"/>
  <cols>
    <col min="1" max="1" width="5.140625" style="20" customWidth="1"/>
    <col min="2" max="2" width="5.421875" style="37" customWidth="1"/>
    <col min="3" max="3" width="5.421875" style="38" customWidth="1"/>
    <col min="4" max="4" width="5.7109375" style="39" customWidth="1"/>
    <col min="5" max="5" width="46.421875" style="33" customWidth="1"/>
    <col min="6" max="6" width="16.57421875" style="70" customWidth="1"/>
    <col min="7" max="7" width="12.57421875" style="71" customWidth="1"/>
    <col min="8" max="8" width="11.57421875" style="70" customWidth="1"/>
    <col min="9" max="9" width="9.140625" style="19" customWidth="1"/>
    <col min="10" max="10" width="14.7109375" style="19" customWidth="1"/>
    <col min="11" max="11" width="13.421875" style="19" bestFit="1" customWidth="1"/>
    <col min="12" max="12" width="14.8515625" style="19" customWidth="1"/>
    <col min="13" max="13" width="18.140625" style="19" customWidth="1"/>
    <col min="14" max="14" width="13.421875" style="19" bestFit="1" customWidth="1"/>
    <col min="15" max="16384" width="9.140625" style="19" customWidth="1"/>
  </cols>
  <sheetData>
    <row r="1" spans="6:8" ht="17.25">
      <c r="F1" s="260" t="s">
        <v>67</v>
      </c>
      <c r="G1" s="260"/>
      <c r="H1" s="260"/>
    </row>
    <row r="2" spans="5:8" ht="17.25">
      <c r="E2" s="247" t="s">
        <v>68</v>
      </c>
      <c r="F2" s="247"/>
      <c r="G2" s="247"/>
      <c r="H2" s="247"/>
    </row>
    <row r="3" spans="5:8" ht="17.25">
      <c r="E3" s="261" t="s">
        <v>98</v>
      </c>
      <c r="F3" s="261"/>
      <c r="G3" s="261"/>
      <c r="H3" s="261"/>
    </row>
    <row r="4" spans="5:8" ht="17.25">
      <c r="E4" s="144"/>
      <c r="F4" s="144"/>
      <c r="G4" s="144"/>
      <c r="H4" s="144"/>
    </row>
    <row r="5" spans="1:12" ht="36" customHeight="1">
      <c r="A5" s="254" t="s">
        <v>64</v>
      </c>
      <c r="B5" s="254"/>
      <c r="C5" s="254"/>
      <c r="D5" s="254"/>
      <c r="E5" s="254"/>
      <c r="F5" s="254"/>
      <c r="G5" s="254"/>
      <c r="H5" s="254"/>
      <c r="J5" s="146"/>
      <c r="L5" s="146"/>
    </row>
    <row r="6" spans="2:8" ht="18" thickBot="1">
      <c r="B6" s="21"/>
      <c r="C6" s="22"/>
      <c r="D6" s="22"/>
      <c r="E6" s="23"/>
      <c r="F6" s="268" t="s">
        <v>54</v>
      </c>
      <c r="G6" s="268"/>
      <c r="H6" s="268"/>
    </row>
    <row r="7" spans="1:14" s="24" customFormat="1" ht="72.75" customHeight="1">
      <c r="A7" s="262" t="s">
        <v>24</v>
      </c>
      <c r="B7" s="264" t="s">
        <v>25</v>
      </c>
      <c r="C7" s="266" t="s">
        <v>26</v>
      </c>
      <c r="D7" s="266" t="s">
        <v>27</v>
      </c>
      <c r="E7" s="256" t="s">
        <v>28</v>
      </c>
      <c r="F7" s="258" t="s">
        <v>29</v>
      </c>
      <c r="G7" s="251" t="s">
        <v>48</v>
      </c>
      <c r="H7" s="252"/>
      <c r="J7" s="136"/>
      <c r="K7" s="136"/>
      <c r="L7" s="136"/>
      <c r="M7" s="136"/>
      <c r="N7" s="136"/>
    </row>
    <row r="8" spans="1:13" s="25" customFormat="1" ht="24.75" customHeight="1">
      <c r="A8" s="263"/>
      <c r="B8" s="265"/>
      <c r="C8" s="267"/>
      <c r="D8" s="267"/>
      <c r="E8" s="257"/>
      <c r="F8" s="259"/>
      <c r="G8" s="51" t="s">
        <v>21</v>
      </c>
      <c r="H8" s="74" t="s">
        <v>22</v>
      </c>
      <c r="J8" s="145"/>
      <c r="L8" s="145"/>
      <c r="M8" s="145"/>
    </row>
    <row r="9" spans="1:14" s="26" customFormat="1" ht="17.25">
      <c r="A9" s="81" t="s">
        <v>1</v>
      </c>
      <c r="B9" s="76" t="s">
        <v>2</v>
      </c>
      <c r="C9" s="76" t="s">
        <v>44</v>
      </c>
      <c r="D9" s="76" t="s">
        <v>31</v>
      </c>
      <c r="E9" s="76" t="s">
        <v>32</v>
      </c>
      <c r="F9" s="51" t="s">
        <v>33</v>
      </c>
      <c r="G9" s="51" t="s">
        <v>34</v>
      </c>
      <c r="H9" s="73" t="s">
        <v>35</v>
      </c>
      <c r="J9" s="135"/>
      <c r="K9" s="135"/>
      <c r="L9" s="135"/>
      <c r="M9" s="123"/>
      <c r="N9" s="131"/>
    </row>
    <row r="10" spans="1:14" s="27" customFormat="1" ht="48.75" customHeight="1">
      <c r="A10" s="82">
        <v>2000</v>
      </c>
      <c r="B10" s="77" t="s">
        <v>16</v>
      </c>
      <c r="C10" s="78" t="s">
        <v>17</v>
      </c>
      <c r="D10" s="79" t="s">
        <v>17</v>
      </c>
      <c r="E10" s="80" t="s">
        <v>13</v>
      </c>
      <c r="F10" s="176">
        <f>G10</f>
        <v>12974.7778</v>
      </c>
      <c r="G10" s="176">
        <f>G11+G16+G21+G25</f>
        <v>12974.7778</v>
      </c>
      <c r="H10" s="102"/>
      <c r="J10" s="178"/>
      <c r="K10" s="178"/>
      <c r="L10" s="118"/>
      <c r="M10" s="115"/>
      <c r="N10" s="118"/>
    </row>
    <row r="11" spans="1:12" s="27" customFormat="1" ht="33">
      <c r="A11" s="189">
        <v>2800</v>
      </c>
      <c r="B11" s="150" t="s">
        <v>78</v>
      </c>
      <c r="C11" s="150" t="s">
        <v>0</v>
      </c>
      <c r="D11" s="150" t="s">
        <v>0</v>
      </c>
      <c r="E11" s="190" t="s">
        <v>79</v>
      </c>
      <c r="F11" s="96">
        <f>G11</f>
        <v>5000</v>
      </c>
      <c r="G11" s="96">
        <f>G13</f>
        <v>5000</v>
      </c>
      <c r="H11" s="102"/>
      <c r="L11" s="115"/>
    </row>
    <row r="12" spans="1:12" s="27" customFormat="1" ht="17.25">
      <c r="A12" s="191"/>
      <c r="B12" s="150"/>
      <c r="C12" s="150"/>
      <c r="D12" s="150"/>
      <c r="E12" s="151" t="s">
        <v>36</v>
      </c>
      <c r="F12" s="96"/>
      <c r="G12" s="96"/>
      <c r="H12" s="102"/>
      <c r="L12" s="115"/>
    </row>
    <row r="13" spans="1:8" s="27" customFormat="1" ht="17.25">
      <c r="A13" s="191">
        <v>2820</v>
      </c>
      <c r="B13" s="150" t="s">
        <v>78</v>
      </c>
      <c r="C13" s="150" t="s">
        <v>2</v>
      </c>
      <c r="D13" s="150" t="s">
        <v>0</v>
      </c>
      <c r="E13" s="193" t="s">
        <v>80</v>
      </c>
      <c r="F13" s="96">
        <f>G13+H13</f>
        <v>5000</v>
      </c>
      <c r="G13" s="96">
        <f>G15</f>
        <v>5000</v>
      </c>
      <c r="H13" s="102"/>
    </row>
    <row r="14" spans="1:11" s="27" customFormat="1" ht="17.25">
      <c r="A14" s="191"/>
      <c r="B14" s="150"/>
      <c r="C14" s="150"/>
      <c r="D14" s="150"/>
      <c r="E14" s="151" t="s">
        <v>37</v>
      </c>
      <c r="F14" s="96"/>
      <c r="G14" s="96"/>
      <c r="H14" s="102"/>
      <c r="K14" s="115"/>
    </row>
    <row r="15" spans="1:14" s="27" customFormat="1" ht="17.25">
      <c r="A15" s="191">
        <v>2824</v>
      </c>
      <c r="B15" s="192" t="s">
        <v>78</v>
      </c>
      <c r="C15" s="192" t="s">
        <v>2</v>
      </c>
      <c r="D15" s="192" t="s">
        <v>31</v>
      </c>
      <c r="E15" s="151" t="s">
        <v>81</v>
      </c>
      <c r="F15" s="96">
        <f>G15+H15</f>
        <v>5000</v>
      </c>
      <c r="G15" s="96">
        <v>5000</v>
      </c>
      <c r="H15" s="102"/>
      <c r="K15" s="115"/>
      <c r="L15" s="115"/>
      <c r="N15" s="115"/>
    </row>
    <row r="16" spans="1:14" s="27" customFormat="1" ht="17.25">
      <c r="A16" s="189">
        <v>2900</v>
      </c>
      <c r="B16" s="150" t="s">
        <v>3</v>
      </c>
      <c r="C16" s="150" t="s">
        <v>0</v>
      </c>
      <c r="D16" s="150" t="s">
        <v>0</v>
      </c>
      <c r="E16" s="190" t="s">
        <v>89</v>
      </c>
      <c r="F16" s="96">
        <f>G16</f>
        <v>8000</v>
      </c>
      <c r="G16" s="96">
        <f>G18</f>
        <v>8000</v>
      </c>
      <c r="H16" s="102"/>
      <c r="K16" s="115"/>
      <c r="L16" s="115"/>
      <c r="N16" s="115"/>
    </row>
    <row r="17" spans="1:14" s="27" customFormat="1" ht="17.25">
      <c r="A17" s="191"/>
      <c r="B17" s="150"/>
      <c r="C17" s="150"/>
      <c r="D17" s="150"/>
      <c r="E17" s="151" t="s">
        <v>36</v>
      </c>
      <c r="F17" s="96"/>
      <c r="G17" s="96"/>
      <c r="H17" s="102"/>
      <c r="K17" s="115"/>
      <c r="L17" s="115"/>
      <c r="N17" s="115"/>
    </row>
    <row r="18" spans="1:14" s="27" customFormat="1" ht="27">
      <c r="A18" s="191">
        <v>2910</v>
      </c>
      <c r="B18" s="150" t="s">
        <v>3</v>
      </c>
      <c r="C18" s="150" t="s">
        <v>1</v>
      </c>
      <c r="D18" s="150" t="s">
        <v>0</v>
      </c>
      <c r="E18" s="193" t="s">
        <v>50</v>
      </c>
      <c r="F18" s="96">
        <f>G18</f>
        <v>8000</v>
      </c>
      <c r="G18" s="96">
        <f>G20</f>
        <v>8000</v>
      </c>
      <c r="H18" s="102"/>
      <c r="K18" s="115"/>
      <c r="L18" s="115"/>
      <c r="N18" s="115"/>
    </row>
    <row r="19" spans="1:14" s="27" customFormat="1" ht="17.25">
      <c r="A19" s="191"/>
      <c r="B19" s="150"/>
      <c r="C19" s="150"/>
      <c r="D19" s="150"/>
      <c r="E19" s="151" t="s">
        <v>37</v>
      </c>
      <c r="F19" s="96"/>
      <c r="G19" s="96"/>
      <c r="H19" s="102"/>
      <c r="K19" s="115"/>
      <c r="L19" s="115"/>
      <c r="N19" s="115"/>
    </row>
    <row r="20" spans="1:14" s="27" customFormat="1" ht="17.25">
      <c r="A20" s="191">
        <v>2911</v>
      </c>
      <c r="B20" s="192" t="s">
        <v>3</v>
      </c>
      <c r="C20" s="192" t="s">
        <v>1</v>
      </c>
      <c r="D20" s="192" t="s">
        <v>1</v>
      </c>
      <c r="E20" s="151" t="s">
        <v>41</v>
      </c>
      <c r="F20" s="96">
        <f>G20</f>
        <v>8000</v>
      </c>
      <c r="G20" s="96">
        <v>8000</v>
      </c>
      <c r="H20" s="102"/>
      <c r="K20" s="115"/>
      <c r="L20" s="115"/>
      <c r="N20" s="115"/>
    </row>
    <row r="21" spans="1:14" s="27" customFormat="1" ht="30">
      <c r="A21" s="189">
        <v>3000</v>
      </c>
      <c r="B21" s="150" t="s">
        <v>125</v>
      </c>
      <c r="C21" s="150" t="s">
        <v>0</v>
      </c>
      <c r="D21" s="150" t="s">
        <v>0</v>
      </c>
      <c r="E21" s="190" t="s">
        <v>126</v>
      </c>
      <c r="F21" s="176">
        <f>G21</f>
        <v>2974.7778</v>
      </c>
      <c r="G21" s="176">
        <f>G22</f>
        <v>2974.7778</v>
      </c>
      <c r="H21" s="102"/>
      <c r="K21" s="115"/>
      <c r="L21" s="115"/>
      <c r="N21" s="115"/>
    </row>
    <row r="22" spans="1:14" s="27" customFormat="1" ht="27">
      <c r="A22" s="191">
        <v>3070</v>
      </c>
      <c r="B22" s="150" t="s">
        <v>125</v>
      </c>
      <c r="C22" s="150" t="s">
        <v>34</v>
      </c>
      <c r="D22" s="150" t="s">
        <v>0</v>
      </c>
      <c r="E22" s="193" t="s">
        <v>127</v>
      </c>
      <c r="F22" s="176">
        <f>G22</f>
        <v>2974.7778</v>
      </c>
      <c r="G22" s="176">
        <f>G24</f>
        <v>2974.7778</v>
      </c>
      <c r="H22" s="102"/>
      <c r="K22" s="115"/>
      <c r="L22" s="115"/>
      <c r="N22" s="115"/>
    </row>
    <row r="23" spans="1:14" s="27" customFormat="1" ht="17.25">
      <c r="A23" s="191"/>
      <c r="B23" s="150"/>
      <c r="C23" s="150"/>
      <c r="D23" s="150"/>
      <c r="E23" s="151" t="s">
        <v>37</v>
      </c>
      <c r="F23" s="176"/>
      <c r="G23" s="176"/>
      <c r="H23" s="102"/>
      <c r="K23" s="115"/>
      <c r="L23" s="115"/>
      <c r="N23" s="115"/>
    </row>
    <row r="24" spans="1:14" s="27" customFormat="1" ht="27">
      <c r="A24" s="191">
        <v>3071</v>
      </c>
      <c r="B24" s="192" t="s">
        <v>125</v>
      </c>
      <c r="C24" s="192" t="s">
        <v>34</v>
      </c>
      <c r="D24" s="192" t="s">
        <v>1</v>
      </c>
      <c r="E24" s="151" t="s">
        <v>127</v>
      </c>
      <c r="F24" s="176">
        <f>G24</f>
        <v>2974.7778</v>
      </c>
      <c r="G24" s="176">
        <v>2974.7778</v>
      </c>
      <c r="H24" s="102"/>
      <c r="K24" s="115"/>
      <c r="L24" s="115"/>
      <c r="N24" s="115"/>
    </row>
    <row r="25" spans="1:14" s="27" customFormat="1" ht="33">
      <c r="A25" s="189">
        <v>3100</v>
      </c>
      <c r="B25" s="150" t="s">
        <v>82</v>
      </c>
      <c r="C25" s="150" t="s">
        <v>0</v>
      </c>
      <c r="D25" s="150" t="s">
        <v>0</v>
      </c>
      <c r="E25" s="194" t="s">
        <v>83</v>
      </c>
      <c r="F25" s="96">
        <f>G25</f>
        <v>-3000</v>
      </c>
      <c r="G25" s="96">
        <f>G27</f>
        <v>-3000</v>
      </c>
      <c r="H25" s="102"/>
      <c r="K25" s="115"/>
      <c r="L25" s="115"/>
      <c r="N25" s="115"/>
    </row>
    <row r="26" spans="1:14" s="27" customFormat="1" ht="17.25">
      <c r="A26" s="191"/>
      <c r="B26" s="150"/>
      <c r="C26" s="150"/>
      <c r="D26" s="150"/>
      <c r="E26" s="151" t="s">
        <v>36</v>
      </c>
      <c r="F26" s="96"/>
      <c r="G26" s="96"/>
      <c r="H26" s="102"/>
      <c r="K26" s="115"/>
      <c r="L26" s="115"/>
      <c r="N26" s="115"/>
    </row>
    <row r="27" spans="1:14" s="27" customFormat="1" ht="27">
      <c r="A27" s="191">
        <v>3110</v>
      </c>
      <c r="B27" s="195" t="s">
        <v>82</v>
      </c>
      <c r="C27" s="195" t="s">
        <v>1</v>
      </c>
      <c r="D27" s="195" t="s">
        <v>0</v>
      </c>
      <c r="E27" s="196" t="s">
        <v>84</v>
      </c>
      <c r="F27" s="96">
        <f>G27</f>
        <v>-3000</v>
      </c>
      <c r="G27" s="96">
        <f>G29</f>
        <v>-3000</v>
      </c>
      <c r="H27" s="102"/>
      <c r="K27" s="115"/>
      <c r="L27" s="115"/>
      <c r="N27" s="115"/>
    </row>
    <row r="28" spans="1:14" s="27" customFormat="1" ht="17.25">
      <c r="A28" s="191"/>
      <c r="B28" s="150"/>
      <c r="C28" s="150"/>
      <c r="D28" s="150"/>
      <c r="E28" s="151" t="s">
        <v>37</v>
      </c>
      <c r="F28" s="96"/>
      <c r="G28" s="176"/>
      <c r="H28" s="102"/>
      <c r="K28" s="115"/>
      <c r="L28" s="115"/>
      <c r="N28" s="115"/>
    </row>
    <row r="29" spans="1:8" s="27" customFormat="1" ht="18" thickBot="1">
      <c r="A29" s="197">
        <v>3112</v>
      </c>
      <c r="B29" s="198" t="s">
        <v>82</v>
      </c>
      <c r="C29" s="198" t="s">
        <v>1</v>
      </c>
      <c r="D29" s="198" t="s">
        <v>2</v>
      </c>
      <c r="E29" s="199" t="s">
        <v>85</v>
      </c>
      <c r="F29" s="235">
        <f>G29</f>
        <v>-3000</v>
      </c>
      <c r="G29" s="235">
        <v>-3000</v>
      </c>
      <c r="H29" s="236"/>
    </row>
    <row r="30" spans="1:14" s="27" customFormat="1" ht="17.25">
      <c r="A30" s="182"/>
      <c r="B30" s="183"/>
      <c r="C30" s="183"/>
      <c r="D30" s="183"/>
      <c r="E30" s="184"/>
      <c r="F30" s="179"/>
      <c r="G30" s="179"/>
      <c r="H30" s="126"/>
      <c r="M30" s="115"/>
      <c r="N30" s="115"/>
    </row>
    <row r="31" spans="1:11" s="27" customFormat="1" ht="17.25">
      <c r="A31" s="255" t="s">
        <v>88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</row>
    <row r="32" spans="1:10" s="27" customFormat="1" ht="24.75" customHeight="1">
      <c r="A32" s="137"/>
      <c r="B32" s="138"/>
      <c r="C32" s="138"/>
      <c r="D32" s="138"/>
      <c r="E32" s="139"/>
      <c r="F32" s="123"/>
      <c r="G32" s="123"/>
      <c r="H32" s="126"/>
      <c r="J32" s="115"/>
    </row>
    <row r="33" s="57" customFormat="1" ht="18" customHeight="1"/>
    <row r="34" spans="2:5" ht="17.25">
      <c r="B34" s="34"/>
      <c r="C34" s="31"/>
      <c r="D34" s="32"/>
      <c r="E34" s="19"/>
    </row>
    <row r="35" spans="2:4" ht="17.25">
      <c r="B35" s="34"/>
      <c r="C35" s="35"/>
      <c r="D35" s="36"/>
    </row>
  </sheetData>
  <sheetProtection/>
  <mergeCells count="13">
    <mergeCell ref="C7:C8"/>
    <mergeCell ref="D7:D8"/>
    <mergeCell ref="F6:H6"/>
    <mergeCell ref="A31:K31"/>
    <mergeCell ref="E7:E8"/>
    <mergeCell ref="F7:F8"/>
    <mergeCell ref="E2:H2"/>
    <mergeCell ref="F1:H1"/>
    <mergeCell ref="G7:H7"/>
    <mergeCell ref="E3:H3"/>
    <mergeCell ref="A5:H5"/>
    <mergeCell ref="A7:A8"/>
    <mergeCell ref="B7:B8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4"/>
  <sheetViews>
    <sheetView workbookViewId="0" topLeftCell="A13">
      <selection activeCell="K26" sqref="K26"/>
    </sheetView>
  </sheetViews>
  <sheetFormatPr defaultColWidth="9.140625" defaultRowHeight="12.75"/>
  <cols>
    <col min="1" max="1" width="6.140625" style="0" customWidth="1"/>
    <col min="2" max="2" width="49.57421875" style="0" customWidth="1"/>
    <col min="3" max="3" width="5.8515625" style="15" customWidth="1"/>
    <col min="4" max="4" width="13.8515625" style="0" customWidth="1"/>
    <col min="5" max="5" width="14.57421875" style="0" customWidth="1"/>
    <col min="6" max="6" width="12.57421875" style="0" customWidth="1"/>
    <col min="8" max="8" width="14.0039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260" t="s">
        <v>47</v>
      </c>
      <c r="E1" s="260"/>
      <c r="F1" s="260"/>
    </row>
    <row r="2" spans="3:6" ht="14.25">
      <c r="C2" s="248" t="s">
        <v>59</v>
      </c>
      <c r="D2" s="248"/>
      <c r="E2" s="248"/>
      <c r="F2" s="248"/>
    </row>
    <row r="3" spans="3:6" ht="14.25">
      <c r="C3" s="248" t="s">
        <v>98</v>
      </c>
      <c r="D3" s="248"/>
      <c r="E3" s="248"/>
      <c r="F3" s="248"/>
    </row>
    <row r="4" spans="4:6" ht="12.75">
      <c r="D4" s="269"/>
      <c r="E4" s="269"/>
      <c r="F4" s="269"/>
    </row>
    <row r="5" spans="1:8" s="40" customFormat="1" ht="37.5" customHeight="1">
      <c r="A5" s="272" t="s">
        <v>65</v>
      </c>
      <c r="B5" s="272"/>
      <c r="C5" s="272"/>
      <c r="D5" s="272"/>
      <c r="E5" s="272"/>
      <c r="F5" s="272"/>
      <c r="G5" s="272"/>
      <c r="H5" s="272"/>
    </row>
    <row r="6" spans="3:6" s="40" customFormat="1" ht="14.25" thickBot="1">
      <c r="C6" s="41"/>
      <c r="E6" s="274" t="s">
        <v>61</v>
      </c>
      <c r="F6" s="274"/>
    </row>
    <row r="7" spans="1:6" s="40" customFormat="1" ht="67.5" customHeight="1">
      <c r="A7" s="262" t="s">
        <v>24</v>
      </c>
      <c r="B7" s="94" t="s">
        <v>18</v>
      </c>
      <c r="C7" s="94"/>
      <c r="D7" s="270" t="s">
        <v>20</v>
      </c>
      <c r="E7" s="251" t="s">
        <v>48</v>
      </c>
      <c r="F7" s="252"/>
    </row>
    <row r="8" spans="1:13" s="40" customFormat="1" ht="33" customHeight="1">
      <c r="A8" s="263"/>
      <c r="B8" s="90" t="s">
        <v>19</v>
      </c>
      <c r="C8" s="47" t="s">
        <v>43</v>
      </c>
      <c r="D8" s="271"/>
      <c r="E8" s="75" t="s">
        <v>21</v>
      </c>
      <c r="F8" s="74" t="s">
        <v>22</v>
      </c>
      <c r="H8" s="116"/>
      <c r="I8" s="116"/>
      <c r="J8" s="116"/>
      <c r="M8" s="124"/>
    </row>
    <row r="9" spans="1:6" s="40" customFormat="1" ht="13.5">
      <c r="A9" s="87">
        <v>1</v>
      </c>
      <c r="B9" s="86">
        <v>2</v>
      </c>
      <c r="C9" s="86">
        <v>3</v>
      </c>
      <c r="D9" s="86">
        <v>4</v>
      </c>
      <c r="E9" s="86">
        <v>5</v>
      </c>
      <c r="F9" s="88">
        <v>6</v>
      </c>
    </row>
    <row r="10" spans="1:13" s="40" customFormat="1" ht="30">
      <c r="A10" s="48">
        <v>4000</v>
      </c>
      <c r="B10" s="91" t="s">
        <v>71</v>
      </c>
      <c r="C10" s="45"/>
      <c r="D10" s="176">
        <f>E10</f>
        <v>12974.778</v>
      </c>
      <c r="E10" s="176">
        <f>E12</f>
        <v>12974.778</v>
      </c>
      <c r="F10" s="102"/>
      <c r="H10" s="179"/>
      <c r="I10" s="179"/>
      <c r="J10" s="123"/>
      <c r="K10" s="124"/>
      <c r="L10" s="124"/>
      <c r="M10" s="124"/>
    </row>
    <row r="11" spans="1:10" s="40" customFormat="1" ht="13.5">
      <c r="A11" s="48"/>
      <c r="B11" s="44" t="s">
        <v>23</v>
      </c>
      <c r="C11" s="45"/>
      <c r="D11" s="177"/>
      <c r="E11" s="177"/>
      <c r="F11" s="89"/>
      <c r="H11" s="116"/>
      <c r="I11" s="116"/>
      <c r="J11" s="116"/>
    </row>
    <row r="12" spans="1:10" s="40" customFormat="1" ht="42.75" customHeight="1">
      <c r="A12" s="48">
        <v>4050</v>
      </c>
      <c r="B12" s="92" t="s">
        <v>45</v>
      </c>
      <c r="C12" s="93" t="s">
        <v>15</v>
      </c>
      <c r="D12" s="176">
        <f>E12</f>
        <v>12974.778</v>
      </c>
      <c r="E12" s="176">
        <f>E14+E19+E25</f>
        <v>12974.778</v>
      </c>
      <c r="F12" s="89"/>
      <c r="H12" s="116"/>
      <c r="I12" s="116"/>
      <c r="J12" s="116"/>
    </row>
    <row r="13" spans="1:6" s="40" customFormat="1" ht="13.5">
      <c r="A13" s="49"/>
      <c r="B13" s="44" t="s">
        <v>23</v>
      </c>
      <c r="C13" s="45"/>
      <c r="D13" s="177"/>
      <c r="E13" s="177"/>
      <c r="F13" s="89"/>
    </row>
    <row r="14" spans="1:6" s="40" customFormat="1" ht="14.25">
      <c r="A14" s="207">
        <v>4400</v>
      </c>
      <c r="B14" s="208" t="s">
        <v>92</v>
      </c>
      <c r="C14" s="47" t="s">
        <v>15</v>
      </c>
      <c r="D14" s="281">
        <f>E14</f>
        <v>8000</v>
      </c>
      <c r="E14" s="281">
        <f>E16</f>
        <v>8000</v>
      </c>
      <c r="F14" s="89"/>
    </row>
    <row r="15" spans="1:6" s="40" customFormat="1" ht="14.25">
      <c r="A15" s="200"/>
      <c r="B15" s="119" t="s">
        <v>23</v>
      </c>
      <c r="C15" s="45"/>
      <c r="D15" s="281"/>
      <c r="E15" s="281"/>
      <c r="F15" s="89"/>
    </row>
    <row r="16" spans="1:6" s="40" customFormat="1" ht="27">
      <c r="A16" s="111">
        <v>4410</v>
      </c>
      <c r="B16" s="205" t="s">
        <v>93</v>
      </c>
      <c r="C16" s="46" t="s">
        <v>15</v>
      </c>
      <c r="D16" s="281">
        <f>E16</f>
        <v>8000</v>
      </c>
      <c r="E16" s="281">
        <f>E18</f>
        <v>8000</v>
      </c>
      <c r="F16" s="89"/>
    </row>
    <row r="17" spans="1:6" s="40" customFormat="1" ht="14.25">
      <c r="A17" s="111"/>
      <c r="B17" s="119" t="s">
        <v>37</v>
      </c>
      <c r="C17" s="46"/>
      <c r="D17" s="281"/>
      <c r="E17" s="281"/>
      <c r="F17" s="89"/>
    </row>
    <row r="18" spans="1:6" s="40" customFormat="1" ht="27">
      <c r="A18" s="111">
        <v>4411</v>
      </c>
      <c r="B18" s="206" t="s">
        <v>94</v>
      </c>
      <c r="C18" s="156" t="s">
        <v>95</v>
      </c>
      <c r="D18" s="281">
        <f>E18</f>
        <v>8000</v>
      </c>
      <c r="E18" s="281">
        <v>8000</v>
      </c>
      <c r="F18" s="89"/>
    </row>
    <row r="19" spans="1:6" s="40" customFormat="1" ht="28.5">
      <c r="A19" s="111">
        <v>4600</v>
      </c>
      <c r="B19" s="204" t="s">
        <v>55</v>
      </c>
      <c r="C19" s="46" t="s">
        <v>15</v>
      </c>
      <c r="D19" s="175">
        <f>E19</f>
        <v>7974.778</v>
      </c>
      <c r="E19" s="175">
        <f>E21</f>
        <v>7974.778</v>
      </c>
      <c r="F19" s="89"/>
    </row>
    <row r="20" spans="1:6" s="40" customFormat="1" ht="14.25">
      <c r="A20" s="111"/>
      <c r="B20" s="119" t="s">
        <v>23</v>
      </c>
      <c r="C20" s="45"/>
      <c r="D20" s="175"/>
      <c r="E20" s="175"/>
      <c r="F20" s="89"/>
    </row>
    <row r="21" spans="1:6" s="40" customFormat="1" ht="40.5">
      <c r="A21" s="111">
        <v>4630</v>
      </c>
      <c r="B21" s="205" t="s">
        <v>56</v>
      </c>
      <c r="C21" s="46" t="s">
        <v>15</v>
      </c>
      <c r="D21" s="175">
        <f>E21</f>
        <v>7974.778</v>
      </c>
      <c r="E21" s="175">
        <f>E23+E24</f>
        <v>7974.778</v>
      </c>
      <c r="F21" s="89"/>
    </row>
    <row r="22" spans="1:6" s="40" customFormat="1" ht="14.25">
      <c r="A22" s="111"/>
      <c r="B22" s="119" t="s">
        <v>37</v>
      </c>
      <c r="C22" s="46"/>
      <c r="D22" s="174"/>
      <c r="E22" s="174"/>
      <c r="F22" s="89"/>
    </row>
    <row r="23" spans="1:6" s="40" customFormat="1" ht="27">
      <c r="A23" s="111">
        <v>4632</v>
      </c>
      <c r="B23" s="201" t="s">
        <v>90</v>
      </c>
      <c r="C23" s="156" t="s">
        <v>91</v>
      </c>
      <c r="D23" s="281">
        <f>E23</f>
        <v>5000</v>
      </c>
      <c r="E23" s="281">
        <v>5000</v>
      </c>
      <c r="F23" s="89"/>
    </row>
    <row r="24" spans="1:6" s="40" customFormat="1" ht="14.25">
      <c r="A24" s="111">
        <v>4634</v>
      </c>
      <c r="B24" s="206" t="s">
        <v>57</v>
      </c>
      <c r="C24" s="156" t="s">
        <v>58</v>
      </c>
      <c r="D24" s="175">
        <f>E24</f>
        <v>2974.778</v>
      </c>
      <c r="E24" s="175">
        <v>2974.778</v>
      </c>
      <c r="F24" s="89"/>
    </row>
    <row r="25" spans="1:6" s="40" customFormat="1" ht="14.25">
      <c r="A25" s="111">
        <v>4770</v>
      </c>
      <c r="B25" s="205" t="s">
        <v>96</v>
      </c>
      <c r="C25" s="46" t="s">
        <v>15</v>
      </c>
      <c r="D25" s="281">
        <f>E25</f>
        <v>-3000</v>
      </c>
      <c r="E25" s="281">
        <f>E27</f>
        <v>-3000</v>
      </c>
      <c r="F25" s="89"/>
    </row>
    <row r="26" spans="1:6" s="40" customFormat="1" ht="14.25">
      <c r="A26" s="111"/>
      <c r="B26" s="119" t="s">
        <v>37</v>
      </c>
      <c r="C26" s="46"/>
      <c r="D26" s="281"/>
      <c r="E26" s="281"/>
      <c r="F26" s="89"/>
    </row>
    <row r="27" spans="1:6" s="40" customFormat="1" ht="15" thickBot="1">
      <c r="A27" s="185">
        <v>4771</v>
      </c>
      <c r="B27" s="186" t="s">
        <v>52</v>
      </c>
      <c r="C27" s="187" t="s">
        <v>53</v>
      </c>
      <c r="D27" s="282">
        <f>E27</f>
        <v>-3000</v>
      </c>
      <c r="E27" s="282">
        <v>-3000</v>
      </c>
      <c r="F27" s="188"/>
    </row>
    <row r="28" spans="1:8" s="40" customFormat="1" ht="18" customHeight="1">
      <c r="A28" s="140"/>
      <c r="B28" s="273"/>
      <c r="C28" s="273"/>
      <c r="D28" s="273"/>
      <c r="E28" s="273"/>
      <c r="F28" s="273"/>
      <c r="H28" s="116"/>
    </row>
    <row r="29" spans="1:9" s="57" customFormat="1" ht="24" customHeight="1">
      <c r="A29" s="255" t="s">
        <v>87</v>
      </c>
      <c r="B29" s="255"/>
      <c r="C29" s="255"/>
      <c r="D29" s="255"/>
      <c r="E29" s="255"/>
      <c r="F29" s="255"/>
      <c r="G29" s="255"/>
      <c r="I29" s="129"/>
    </row>
    <row r="30" spans="3:9" s="9" customFormat="1" ht="12.75">
      <c r="C30" s="16"/>
      <c r="I30" s="130"/>
    </row>
    <row r="31" s="9" customFormat="1" ht="12.75">
      <c r="C31" s="16"/>
    </row>
    <row r="32" s="9" customFormat="1" ht="12.75">
      <c r="C32" s="16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</sheetData>
  <sheetProtection/>
  <mergeCells count="11">
    <mergeCell ref="E6:F6"/>
    <mergeCell ref="D1:F1"/>
    <mergeCell ref="D4:F4"/>
    <mergeCell ref="A29:G29"/>
    <mergeCell ref="A7:A8"/>
    <mergeCell ref="D7:D8"/>
    <mergeCell ref="E7:F7"/>
    <mergeCell ref="C2:F2"/>
    <mergeCell ref="A5:H5"/>
    <mergeCell ref="C3:F3"/>
    <mergeCell ref="B28:F28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43">
      <selection activeCell="F58" sqref="F58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72" customWidth="1"/>
    <col min="7" max="7" width="12.57421875" style="72" customWidth="1"/>
    <col min="8" max="8" width="13.00390625" style="72" customWidth="1"/>
    <col min="9" max="9" width="9.140625" style="5" customWidth="1"/>
    <col min="10" max="10" width="16.7109375" style="5" customWidth="1"/>
    <col min="11" max="11" width="13.7109375" style="5" customWidth="1"/>
    <col min="12" max="12" width="20.7109375" style="5" customWidth="1"/>
    <col min="13" max="13" width="9.57421875" style="5" bestFit="1" customWidth="1"/>
    <col min="14" max="15" width="9.140625" style="5" customWidth="1"/>
    <col min="16" max="16" width="9.57421875" style="5" bestFit="1" customWidth="1"/>
    <col min="17" max="16384" width="9.140625" style="5" customWidth="1"/>
  </cols>
  <sheetData>
    <row r="1" spans="6:8" ht="15.75">
      <c r="F1" s="260" t="s">
        <v>69</v>
      </c>
      <c r="G1" s="260"/>
      <c r="H1" s="260"/>
    </row>
    <row r="2" spans="5:8" ht="15">
      <c r="E2" s="247" t="s">
        <v>68</v>
      </c>
      <c r="F2" s="247"/>
      <c r="G2" s="247"/>
      <c r="H2" s="247"/>
    </row>
    <row r="3" spans="5:8" ht="15">
      <c r="E3" s="261" t="s">
        <v>98</v>
      </c>
      <c r="F3" s="261"/>
      <c r="G3" s="261"/>
      <c r="H3" s="261"/>
    </row>
    <row r="4" spans="5:8" ht="15">
      <c r="E4" s="144"/>
      <c r="F4" s="144"/>
      <c r="G4" s="144"/>
      <c r="H4" s="144"/>
    </row>
    <row r="5" spans="1:8" ht="36" customHeight="1">
      <c r="A5" s="280" t="s">
        <v>66</v>
      </c>
      <c r="B5" s="280"/>
      <c r="C5" s="280"/>
      <c r="D5" s="280"/>
      <c r="E5" s="280"/>
      <c r="F5" s="280"/>
      <c r="G5" s="280"/>
      <c r="H5" s="280"/>
    </row>
    <row r="6" spans="1:8" ht="18" thickBot="1">
      <c r="A6" s="20"/>
      <c r="B6" s="21"/>
      <c r="C6" s="22"/>
      <c r="D6" s="22"/>
      <c r="E6" s="23"/>
      <c r="F6" s="70"/>
      <c r="G6" s="70" t="s">
        <v>30</v>
      </c>
      <c r="H6" s="70"/>
    </row>
    <row r="7" spans="1:13" s="6" customFormat="1" ht="90.75" customHeight="1">
      <c r="A7" s="262" t="s">
        <v>24</v>
      </c>
      <c r="B7" s="276" t="s">
        <v>42</v>
      </c>
      <c r="C7" s="278" t="s">
        <v>26</v>
      </c>
      <c r="D7" s="278" t="s">
        <v>27</v>
      </c>
      <c r="E7" s="256" t="s">
        <v>38</v>
      </c>
      <c r="F7" s="258" t="s">
        <v>39</v>
      </c>
      <c r="G7" s="251" t="s">
        <v>48</v>
      </c>
      <c r="H7" s="252"/>
      <c r="J7" s="113"/>
      <c r="K7" s="113"/>
      <c r="L7" s="161"/>
      <c r="M7" s="113"/>
    </row>
    <row r="8" spans="1:12" s="7" customFormat="1" ht="35.25" customHeight="1">
      <c r="A8" s="263"/>
      <c r="B8" s="277"/>
      <c r="C8" s="279"/>
      <c r="D8" s="279"/>
      <c r="E8" s="257"/>
      <c r="F8" s="259"/>
      <c r="G8" s="75" t="s">
        <v>21</v>
      </c>
      <c r="H8" s="74" t="s">
        <v>22</v>
      </c>
      <c r="K8" s="125"/>
      <c r="L8" s="125"/>
    </row>
    <row r="9" spans="1:11" s="17" customFormat="1" ht="16.5" customHeight="1">
      <c r="A9" s="84">
        <v>1</v>
      </c>
      <c r="B9" s="83">
        <v>2</v>
      </c>
      <c r="C9" s="83">
        <v>3</v>
      </c>
      <c r="D9" s="83">
        <v>4</v>
      </c>
      <c r="E9" s="83">
        <v>5</v>
      </c>
      <c r="F9" s="64">
        <v>6</v>
      </c>
      <c r="G9" s="64">
        <v>7</v>
      </c>
      <c r="H9" s="85">
        <v>8</v>
      </c>
      <c r="J9" s="125"/>
      <c r="K9" s="125"/>
    </row>
    <row r="10" spans="1:12" s="18" customFormat="1" ht="51" customHeight="1">
      <c r="A10" s="133">
        <v>2000</v>
      </c>
      <c r="B10" s="77" t="s">
        <v>16</v>
      </c>
      <c r="C10" s="78" t="s">
        <v>17</v>
      </c>
      <c r="D10" s="79" t="s">
        <v>17</v>
      </c>
      <c r="E10" s="80" t="s">
        <v>49</v>
      </c>
      <c r="F10" s="176">
        <f>G10</f>
        <v>12974.778</v>
      </c>
      <c r="G10" s="176">
        <f>G11+G24+G37+G50</f>
        <v>12974.778</v>
      </c>
      <c r="H10" s="112"/>
      <c r="J10" s="180"/>
      <c r="K10" s="179"/>
      <c r="L10" s="117"/>
    </row>
    <row r="11" spans="1:10" s="18" customFormat="1" ht="21.75" customHeight="1">
      <c r="A11" s="154">
        <v>2800</v>
      </c>
      <c r="B11" s="150" t="s">
        <v>35</v>
      </c>
      <c r="C11" s="219">
        <v>0</v>
      </c>
      <c r="D11" s="219">
        <v>0</v>
      </c>
      <c r="E11" s="221" t="s">
        <v>117</v>
      </c>
      <c r="F11" s="96">
        <f>G11</f>
        <v>5000</v>
      </c>
      <c r="G11" s="96">
        <f>G13</f>
        <v>5000</v>
      </c>
      <c r="H11" s="112"/>
      <c r="J11" s="114"/>
    </row>
    <row r="12" spans="1:10" s="18" customFormat="1" ht="13.5" customHeight="1">
      <c r="A12" s="28"/>
      <c r="B12" s="30"/>
      <c r="C12" s="43"/>
      <c r="D12" s="43"/>
      <c r="E12" s="151" t="s">
        <v>12</v>
      </c>
      <c r="F12" s="96"/>
      <c r="G12" s="96"/>
      <c r="H12" s="112"/>
      <c r="J12" s="114"/>
    </row>
    <row r="13" spans="1:10" s="18" customFormat="1" ht="18.75" customHeight="1">
      <c r="A13" s="154">
        <v>2820</v>
      </c>
      <c r="B13" s="150" t="s">
        <v>78</v>
      </c>
      <c r="C13" s="219">
        <v>2</v>
      </c>
      <c r="D13" s="219">
        <v>0</v>
      </c>
      <c r="E13" s="193" t="s">
        <v>80</v>
      </c>
      <c r="F13" s="96">
        <f>G13</f>
        <v>5000</v>
      </c>
      <c r="G13" s="96">
        <f>G15</f>
        <v>5000</v>
      </c>
      <c r="H13" s="112"/>
      <c r="J13" s="114"/>
    </row>
    <row r="14" spans="1:10" s="18" customFormat="1" ht="18.75" customHeight="1">
      <c r="A14" s="154"/>
      <c r="B14" s="150"/>
      <c r="C14" s="219"/>
      <c r="D14" s="219"/>
      <c r="E14" s="151" t="s">
        <v>37</v>
      </c>
      <c r="F14" s="96"/>
      <c r="G14" s="96"/>
      <c r="H14" s="112"/>
      <c r="J14" s="114"/>
    </row>
    <row r="15" spans="1:10" s="18" customFormat="1" ht="18.75" customHeight="1">
      <c r="A15" s="154">
        <v>2824</v>
      </c>
      <c r="B15" s="150" t="s">
        <v>78</v>
      </c>
      <c r="C15" s="219">
        <v>2</v>
      </c>
      <c r="D15" s="222">
        <v>4</v>
      </c>
      <c r="E15" s="220" t="s">
        <v>118</v>
      </c>
      <c r="F15" s="96">
        <f>G15</f>
        <v>5000</v>
      </c>
      <c r="G15" s="96">
        <f>G17</f>
        <v>5000</v>
      </c>
      <c r="H15" s="112"/>
      <c r="J15" s="114"/>
    </row>
    <row r="16" spans="1:10" s="18" customFormat="1" ht="27.75" customHeight="1">
      <c r="A16" s="191"/>
      <c r="B16" s="192"/>
      <c r="C16" s="223"/>
      <c r="D16" s="223"/>
      <c r="E16" s="151" t="s">
        <v>40</v>
      </c>
      <c r="F16" s="96"/>
      <c r="G16" s="96"/>
      <c r="H16" s="112"/>
      <c r="J16" s="114"/>
    </row>
    <row r="17" spans="1:10" s="18" customFormat="1" ht="18.75" customHeight="1">
      <c r="A17" s="191"/>
      <c r="B17" s="192"/>
      <c r="C17" s="223"/>
      <c r="D17" s="223"/>
      <c r="E17" s="152" t="s">
        <v>10</v>
      </c>
      <c r="F17" s="96">
        <f>G17</f>
        <v>5000</v>
      </c>
      <c r="G17" s="96">
        <f>G18</f>
        <v>5000</v>
      </c>
      <c r="H17" s="112"/>
      <c r="J17" s="114"/>
    </row>
    <row r="18" spans="1:10" s="18" customFormat="1" ht="18.75" customHeight="1">
      <c r="A18" s="191"/>
      <c r="B18" s="192"/>
      <c r="C18" s="223"/>
      <c r="D18" s="223"/>
      <c r="E18" s="152" t="s">
        <v>11</v>
      </c>
      <c r="F18" s="96">
        <f>G18</f>
        <v>5000</v>
      </c>
      <c r="G18" s="96">
        <f>G19</f>
        <v>5000</v>
      </c>
      <c r="H18" s="112"/>
      <c r="J18" s="114"/>
    </row>
    <row r="19" spans="1:10" s="18" customFormat="1" ht="18.75" customHeight="1">
      <c r="A19" s="28"/>
      <c r="B19" s="30"/>
      <c r="C19" s="43"/>
      <c r="D19" s="43"/>
      <c r="E19" s="169" t="s">
        <v>72</v>
      </c>
      <c r="F19" s="96">
        <f>G19</f>
        <v>5000</v>
      </c>
      <c r="G19" s="96">
        <f>G21</f>
        <v>5000</v>
      </c>
      <c r="H19" s="112"/>
      <c r="J19" s="114"/>
    </row>
    <row r="20" spans="1:10" s="18" customFormat="1" ht="15.75" customHeight="1">
      <c r="A20" s="28"/>
      <c r="B20" s="30"/>
      <c r="C20" s="43"/>
      <c r="D20" s="43"/>
      <c r="E20" s="151" t="s">
        <v>12</v>
      </c>
      <c r="F20" s="96"/>
      <c r="G20" s="96"/>
      <c r="H20" s="112"/>
      <c r="J20" s="114"/>
    </row>
    <row r="21" spans="1:10" s="18" customFormat="1" ht="28.5" customHeight="1">
      <c r="A21" s="28"/>
      <c r="B21" s="30"/>
      <c r="C21" s="43"/>
      <c r="D21" s="43"/>
      <c r="E21" s="169" t="s">
        <v>73</v>
      </c>
      <c r="F21" s="96">
        <f>G21</f>
        <v>5000</v>
      </c>
      <c r="G21" s="96">
        <f>G23</f>
        <v>5000</v>
      </c>
      <c r="H21" s="112"/>
      <c r="J21" s="114"/>
    </row>
    <row r="22" spans="1:10" s="18" customFormat="1" ht="18.75" customHeight="1">
      <c r="A22" s="28"/>
      <c r="B22" s="30"/>
      <c r="C22" s="43"/>
      <c r="D22" s="43"/>
      <c r="E22" s="151" t="s">
        <v>37</v>
      </c>
      <c r="F22" s="96"/>
      <c r="G22" s="96"/>
      <c r="H22" s="112"/>
      <c r="J22" s="114"/>
    </row>
    <row r="23" spans="1:10" s="18" customFormat="1" ht="29.25" customHeight="1">
      <c r="A23" s="28"/>
      <c r="B23" s="30"/>
      <c r="C23" s="43"/>
      <c r="D23" s="43"/>
      <c r="E23" s="224" t="s">
        <v>119</v>
      </c>
      <c r="F23" s="96">
        <f>G23</f>
        <v>5000</v>
      </c>
      <c r="G23" s="96">
        <v>5000</v>
      </c>
      <c r="H23" s="112"/>
      <c r="J23" s="114"/>
    </row>
    <row r="24" spans="1:8" s="18" customFormat="1" ht="22.5" customHeight="1">
      <c r="A24" s="134">
        <v>2900</v>
      </c>
      <c r="B24" s="29" t="s">
        <v>3</v>
      </c>
      <c r="C24" s="42">
        <v>0</v>
      </c>
      <c r="D24" s="42">
        <v>0</v>
      </c>
      <c r="E24" s="106" t="s">
        <v>51</v>
      </c>
      <c r="F24" s="96">
        <f>G24</f>
        <v>8000</v>
      </c>
      <c r="G24" s="96">
        <f>G26</f>
        <v>8000</v>
      </c>
      <c r="H24" s="128"/>
    </row>
    <row r="25" spans="1:8" s="18" customFormat="1" ht="19.5" customHeight="1">
      <c r="A25" s="69"/>
      <c r="B25" s="29"/>
      <c r="C25" s="42"/>
      <c r="D25" s="42"/>
      <c r="E25" s="107" t="s">
        <v>36</v>
      </c>
      <c r="F25" s="96"/>
      <c r="G25" s="96"/>
      <c r="H25" s="112"/>
    </row>
    <row r="26" spans="1:8" s="18" customFormat="1" ht="30" customHeight="1">
      <c r="A26" s="69">
        <v>2910</v>
      </c>
      <c r="B26" s="29" t="s">
        <v>3</v>
      </c>
      <c r="C26" s="42">
        <v>1</v>
      </c>
      <c r="D26" s="42">
        <v>0</v>
      </c>
      <c r="E26" s="110" t="s">
        <v>50</v>
      </c>
      <c r="F26" s="96">
        <f>G26</f>
        <v>8000</v>
      </c>
      <c r="G26" s="96">
        <f>G28</f>
        <v>8000</v>
      </c>
      <c r="H26" s="112"/>
    </row>
    <row r="27" spans="1:8" s="18" customFormat="1" ht="18.75" customHeight="1">
      <c r="A27" s="69"/>
      <c r="B27" s="29"/>
      <c r="C27" s="42"/>
      <c r="D27" s="42"/>
      <c r="E27" s="107" t="s">
        <v>37</v>
      </c>
      <c r="F27" s="96"/>
      <c r="G27" s="96"/>
      <c r="H27" s="112"/>
    </row>
    <row r="28" spans="1:8" s="18" customFormat="1" ht="18.75" customHeight="1">
      <c r="A28" s="69">
        <v>2911</v>
      </c>
      <c r="B28" s="29" t="s">
        <v>3</v>
      </c>
      <c r="C28" s="42">
        <v>1</v>
      </c>
      <c r="D28" s="42">
        <v>1</v>
      </c>
      <c r="E28" s="109" t="s">
        <v>41</v>
      </c>
      <c r="F28" s="96">
        <f>G28</f>
        <v>8000</v>
      </c>
      <c r="G28" s="96">
        <f>G30</f>
        <v>8000</v>
      </c>
      <c r="H28" s="112"/>
    </row>
    <row r="29" spans="1:8" s="18" customFormat="1" ht="30" customHeight="1">
      <c r="A29" s="28"/>
      <c r="B29" s="30"/>
      <c r="C29" s="43"/>
      <c r="D29" s="43"/>
      <c r="E29" s="108" t="s">
        <v>40</v>
      </c>
      <c r="F29" s="96"/>
      <c r="G29" s="96"/>
      <c r="H29" s="112"/>
    </row>
    <row r="30" spans="1:8" s="18" customFormat="1" ht="20.25" customHeight="1">
      <c r="A30" s="28"/>
      <c r="B30" s="30"/>
      <c r="C30" s="43"/>
      <c r="D30" s="43"/>
      <c r="E30" s="109" t="s">
        <v>10</v>
      </c>
      <c r="F30" s="96">
        <f>G30</f>
        <v>8000</v>
      </c>
      <c r="G30" s="96">
        <f>G31</f>
        <v>8000</v>
      </c>
      <c r="H30" s="112"/>
    </row>
    <row r="31" spans="1:8" s="18" customFormat="1" ht="14.25" customHeight="1">
      <c r="A31" s="28"/>
      <c r="B31" s="30"/>
      <c r="C31" s="43"/>
      <c r="D31" s="43"/>
      <c r="E31" s="109" t="s">
        <v>11</v>
      </c>
      <c r="F31" s="96">
        <f>G31</f>
        <v>8000</v>
      </c>
      <c r="G31" s="96">
        <f>G32</f>
        <v>8000</v>
      </c>
      <c r="H31" s="112"/>
    </row>
    <row r="32" spans="1:8" s="18" customFormat="1" ht="18" customHeight="1">
      <c r="A32" s="28"/>
      <c r="B32" s="30"/>
      <c r="C32" s="43"/>
      <c r="D32" s="43"/>
      <c r="E32" s="168" t="s">
        <v>120</v>
      </c>
      <c r="F32" s="96">
        <f>G32</f>
        <v>8000</v>
      </c>
      <c r="G32" s="96">
        <f>G34</f>
        <v>8000</v>
      </c>
      <c r="H32" s="112"/>
    </row>
    <row r="33" spans="1:8" s="18" customFormat="1" ht="18" customHeight="1">
      <c r="A33" s="28"/>
      <c r="B33" s="30"/>
      <c r="C33" s="43"/>
      <c r="D33" s="43"/>
      <c r="E33" s="151" t="s">
        <v>12</v>
      </c>
      <c r="F33" s="96"/>
      <c r="G33" s="96"/>
      <c r="H33" s="112"/>
    </row>
    <row r="34" spans="1:8" s="18" customFormat="1" ht="27" customHeight="1">
      <c r="A34" s="28"/>
      <c r="B34" s="30"/>
      <c r="C34" s="43"/>
      <c r="D34" s="43"/>
      <c r="E34" s="169" t="s">
        <v>121</v>
      </c>
      <c r="F34" s="96">
        <f>G34</f>
        <v>8000</v>
      </c>
      <c r="G34" s="96">
        <f>G36</f>
        <v>8000</v>
      </c>
      <c r="H34" s="112"/>
    </row>
    <row r="35" spans="1:8" s="18" customFormat="1" ht="18" customHeight="1">
      <c r="A35" s="28"/>
      <c r="B35" s="30"/>
      <c r="C35" s="43"/>
      <c r="D35" s="43"/>
      <c r="E35" s="151" t="s">
        <v>37</v>
      </c>
      <c r="F35" s="96"/>
      <c r="G35" s="96"/>
      <c r="H35" s="112"/>
    </row>
    <row r="36" spans="1:8" s="18" customFormat="1" ht="29.25" customHeight="1">
      <c r="A36" s="28"/>
      <c r="B36" s="30"/>
      <c r="C36" s="43"/>
      <c r="D36" s="43"/>
      <c r="E36" s="225" t="s">
        <v>94</v>
      </c>
      <c r="F36" s="96">
        <f>G36</f>
        <v>8000</v>
      </c>
      <c r="G36" s="96">
        <v>8000</v>
      </c>
      <c r="H36" s="112"/>
    </row>
    <row r="37" spans="1:8" s="18" customFormat="1" ht="29.25" customHeight="1">
      <c r="A37" s="226">
        <v>3000</v>
      </c>
      <c r="B37" s="150" t="s">
        <v>125</v>
      </c>
      <c r="C37" s="219">
        <v>0</v>
      </c>
      <c r="D37" s="219">
        <v>0</v>
      </c>
      <c r="E37" s="190" t="s">
        <v>128</v>
      </c>
      <c r="F37" s="176">
        <f>G37</f>
        <v>2974.778</v>
      </c>
      <c r="G37" s="176">
        <f>G39</f>
        <v>2974.778</v>
      </c>
      <c r="H37" s="112"/>
    </row>
    <row r="38" spans="1:8" s="18" customFormat="1" ht="17.25" customHeight="1">
      <c r="A38" s="154"/>
      <c r="B38" s="150"/>
      <c r="C38" s="219"/>
      <c r="D38" s="219"/>
      <c r="E38" s="155" t="s">
        <v>36</v>
      </c>
      <c r="F38" s="96"/>
      <c r="G38" s="96"/>
      <c r="H38" s="112"/>
    </row>
    <row r="39" spans="1:8" s="18" customFormat="1" ht="29.25" customHeight="1">
      <c r="A39" s="154">
        <v>3070</v>
      </c>
      <c r="B39" s="150" t="s">
        <v>125</v>
      </c>
      <c r="C39" s="219">
        <v>7</v>
      </c>
      <c r="D39" s="219">
        <v>0</v>
      </c>
      <c r="E39" s="237" t="s">
        <v>127</v>
      </c>
      <c r="F39" s="176">
        <f>G39</f>
        <v>2974.778</v>
      </c>
      <c r="G39" s="176">
        <f>G41</f>
        <v>2974.778</v>
      </c>
      <c r="H39" s="112"/>
    </row>
    <row r="40" spans="1:8" s="18" customFormat="1" ht="18.75" customHeight="1">
      <c r="A40" s="154"/>
      <c r="B40" s="150"/>
      <c r="C40" s="219"/>
      <c r="D40" s="219"/>
      <c r="E40" s="155" t="s">
        <v>37</v>
      </c>
      <c r="F40" s="176"/>
      <c r="G40" s="176"/>
      <c r="H40" s="112"/>
    </row>
    <row r="41" spans="1:8" s="18" customFormat="1" ht="29.25" customHeight="1">
      <c r="A41" s="154">
        <v>3071</v>
      </c>
      <c r="B41" s="150" t="s">
        <v>125</v>
      </c>
      <c r="C41" s="219">
        <v>7</v>
      </c>
      <c r="D41" s="219">
        <v>1</v>
      </c>
      <c r="E41" s="152" t="s">
        <v>127</v>
      </c>
      <c r="F41" s="176">
        <f>G41</f>
        <v>2974.778</v>
      </c>
      <c r="G41" s="176">
        <f>G43</f>
        <v>2974.778</v>
      </c>
      <c r="H41" s="112"/>
    </row>
    <row r="42" spans="1:8" s="18" customFormat="1" ht="29.25" customHeight="1">
      <c r="A42" s="191"/>
      <c r="B42" s="192"/>
      <c r="C42" s="223"/>
      <c r="D42" s="223"/>
      <c r="E42" s="155" t="s">
        <v>40</v>
      </c>
      <c r="F42" s="176"/>
      <c r="G42" s="176"/>
      <c r="H42" s="112"/>
    </row>
    <row r="43" spans="1:8" s="18" customFormat="1" ht="21.75" customHeight="1">
      <c r="A43" s="191"/>
      <c r="B43" s="192"/>
      <c r="C43" s="223"/>
      <c r="D43" s="223"/>
      <c r="E43" s="152" t="s">
        <v>10</v>
      </c>
      <c r="F43" s="176">
        <f>G43</f>
        <v>2974.778</v>
      </c>
      <c r="G43" s="176">
        <f>G44</f>
        <v>2974.778</v>
      </c>
      <c r="H43" s="112"/>
    </row>
    <row r="44" spans="1:8" s="18" customFormat="1" ht="22.5" customHeight="1">
      <c r="A44" s="191"/>
      <c r="B44" s="192"/>
      <c r="C44" s="223"/>
      <c r="D44" s="223"/>
      <c r="E44" s="152" t="s">
        <v>11</v>
      </c>
      <c r="F44" s="176">
        <f>G44</f>
        <v>2974.778</v>
      </c>
      <c r="G44" s="176">
        <f>G45</f>
        <v>2974.778</v>
      </c>
      <c r="H44" s="112"/>
    </row>
    <row r="45" spans="1:8" s="18" customFormat="1" ht="20.25" customHeight="1">
      <c r="A45" s="28"/>
      <c r="B45" s="30"/>
      <c r="C45" s="43"/>
      <c r="D45" s="43"/>
      <c r="E45" s="168" t="s">
        <v>72</v>
      </c>
      <c r="F45" s="176">
        <f>G45</f>
        <v>2974.778</v>
      </c>
      <c r="G45" s="176">
        <f>G47</f>
        <v>2974.778</v>
      </c>
      <c r="H45" s="112"/>
    </row>
    <row r="46" spans="1:8" s="18" customFormat="1" ht="15.75" customHeight="1">
      <c r="A46" s="28"/>
      <c r="B46" s="30"/>
      <c r="C46" s="43"/>
      <c r="D46" s="43"/>
      <c r="E46" s="155" t="s">
        <v>12</v>
      </c>
      <c r="F46" s="176"/>
      <c r="G46" s="176"/>
      <c r="H46" s="112"/>
    </row>
    <row r="47" spans="1:8" s="18" customFormat="1" ht="29.25" customHeight="1">
      <c r="A47" s="28"/>
      <c r="B47" s="30"/>
      <c r="C47" s="43"/>
      <c r="D47" s="43"/>
      <c r="E47" s="168" t="s">
        <v>73</v>
      </c>
      <c r="F47" s="176">
        <f>G47</f>
        <v>2974.778</v>
      </c>
      <c r="G47" s="176">
        <f>G49</f>
        <v>2974.778</v>
      </c>
      <c r="H47" s="112"/>
    </row>
    <row r="48" spans="1:8" s="18" customFormat="1" ht="17.25" customHeight="1">
      <c r="A48" s="28"/>
      <c r="B48" s="30"/>
      <c r="C48" s="43"/>
      <c r="D48" s="43"/>
      <c r="E48" s="155" t="s">
        <v>37</v>
      </c>
      <c r="F48" s="176"/>
      <c r="G48" s="176"/>
      <c r="H48" s="112"/>
    </row>
    <row r="49" spans="1:8" s="18" customFormat="1" ht="21.75" customHeight="1">
      <c r="A49" s="28"/>
      <c r="B49" s="30"/>
      <c r="C49" s="43"/>
      <c r="D49" s="43"/>
      <c r="E49" s="153" t="s">
        <v>74</v>
      </c>
      <c r="F49" s="176">
        <f>G49</f>
        <v>2974.778</v>
      </c>
      <c r="G49" s="176">
        <v>2974.778</v>
      </c>
      <c r="H49" s="112"/>
    </row>
    <row r="50" spans="1:8" s="18" customFormat="1" ht="31.5" customHeight="1">
      <c r="A50" s="226">
        <v>3100</v>
      </c>
      <c r="B50" s="150" t="s">
        <v>82</v>
      </c>
      <c r="C50" s="150" t="s">
        <v>0</v>
      </c>
      <c r="D50" s="150" t="s">
        <v>0</v>
      </c>
      <c r="E50" s="194" t="s">
        <v>122</v>
      </c>
      <c r="F50" s="96">
        <f>G50</f>
        <v>-3000</v>
      </c>
      <c r="G50" s="96">
        <f>G52</f>
        <v>-3000</v>
      </c>
      <c r="H50" s="112"/>
    </row>
    <row r="51" spans="1:8" s="18" customFormat="1" ht="18" customHeight="1">
      <c r="A51" s="154"/>
      <c r="B51" s="150"/>
      <c r="C51" s="219"/>
      <c r="D51" s="219"/>
      <c r="E51" s="151" t="s">
        <v>36</v>
      </c>
      <c r="F51" s="96"/>
      <c r="G51" s="96"/>
      <c r="H51" s="112"/>
    </row>
    <row r="52" spans="1:8" s="18" customFormat="1" ht="18" customHeight="1">
      <c r="A52" s="154">
        <v>3110</v>
      </c>
      <c r="B52" s="150" t="s">
        <v>82</v>
      </c>
      <c r="C52" s="150" t="s">
        <v>1</v>
      </c>
      <c r="D52" s="150" t="s">
        <v>0</v>
      </c>
      <c r="E52" s="227" t="s">
        <v>84</v>
      </c>
      <c r="F52" s="96">
        <f>G52</f>
        <v>-3000</v>
      </c>
      <c r="G52" s="96">
        <f>G54</f>
        <v>-3000</v>
      </c>
      <c r="H52" s="112"/>
    </row>
    <row r="53" spans="1:8" s="18" customFormat="1" ht="18" customHeight="1">
      <c r="A53" s="154"/>
      <c r="B53" s="150"/>
      <c r="C53" s="219"/>
      <c r="D53" s="219"/>
      <c r="E53" s="151" t="s">
        <v>37</v>
      </c>
      <c r="F53" s="96"/>
      <c r="G53" s="96"/>
      <c r="H53" s="112"/>
    </row>
    <row r="54" spans="1:8" s="18" customFormat="1" ht="18" customHeight="1">
      <c r="A54" s="154">
        <v>3112</v>
      </c>
      <c r="B54" s="150" t="s">
        <v>82</v>
      </c>
      <c r="C54" s="150" t="s">
        <v>1</v>
      </c>
      <c r="D54" s="150" t="s">
        <v>2</v>
      </c>
      <c r="E54" s="228" t="s">
        <v>85</v>
      </c>
      <c r="F54" s="96">
        <f>G54</f>
        <v>-3000</v>
      </c>
      <c r="G54" s="96">
        <f>G55</f>
        <v>-3000</v>
      </c>
      <c r="H54" s="112"/>
    </row>
    <row r="55" spans="1:8" s="18" customFormat="1" ht="18" customHeight="1">
      <c r="A55" s="191"/>
      <c r="B55" s="192"/>
      <c r="C55" s="223"/>
      <c r="D55" s="223"/>
      <c r="E55" s="152" t="s">
        <v>10</v>
      </c>
      <c r="F55" s="96">
        <f>G55</f>
        <v>-3000</v>
      </c>
      <c r="G55" s="96">
        <f>G56</f>
        <v>-3000</v>
      </c>
      <c r="H55" s="112"/>
    </row>
    <row r="56" spans="1:8" s="18" customFormat="1" ht="18" customHeight="1">
      <c r="A56" s="191"/>
      <c r="B56" s="192"/>
      <c r="C56" s="223"/>
      <c r="D56" s="223"/>
      <c r="E56" s="152" t="s">
        <v>11</v>
      </c>
      <c r="F56" s="96">
        <f>G56</f>
        <v>-3000</v>
      </c>
      <c r="G56" s="96">
        <f>G57</f>
        <v>-3000</v>
      </c>
      <c r="H56" s="112"/>
    </row>
    <row r="57" spans="1:8" s="18" customFormat="1" ht="18" customHeight="1">
      <c r="A57" s="191"/>
      <c r="B57" s="192"/>
      <c r="C57" s="223"/>
      <c r="D57" s="223"/>
      <c r="E57" s="229" t="s">
        <v>123</v>
      </c>
      <c r="F57" s="96">
        <f>G57</f>
        <v>-3000</v>
      </c>
      <c r="G57" s="96">
        <f>G59</f>
        <v>-3000</v>
      </c>
      <c r="H57" s="112"/>
    </row>
    <row r="58" spans="1:8" s="18" customFormat="1" ht="18" customHeight="1">
      <c r="A58" s="191"/>
      <c r="B58" s="192"/>
      <c r="C58" s="223"/>
      <c r="D58" s="223"/>
      <c r="E58" s="230" t="s">
        <v>37</v>
      </c>
      <c r="F58" s="96"/>
      <c r="G58" s="96"/>
      <c r="H58" s="112"/>
    </row>
    <row r="59" spans="1:8" s="18" customFormat="1" ht="18" customHeight="1" thickBot="1">
      <c r="A59" s="197"/>
      <c r="B59" s="231"/>
      <c r="C59" s="232"/>
      <c r="D59" s="232"/>
      <c r="E59" s="233" t="s">
        <v>124</v>
      </c>
      <c r="F59" s="235">
        <f>G59</f>
        <v>-3000</v>
      </c>
      <c r="G59" s="235">
        <v>-3000</v>
      </c>
      <c r="H59" s="181"/>
    </row>
    <row r="60" spans="1:8" s="18" customFormat="1" ht="15">
      <c r="A60" s="137"/>
      <c r="B60" s="141"/>
      <c r="C60" s="142"/>
      <c r="D60" s="142"/>
      <c r="E60" s="143"/>
      <c r="F60" s="123"/>
      <c r="G60" s="123"/>
      <c r="H60" s="123"/>
    </row>
    <row r="61" spans="1:8" s="57" customFormat="1" ht="29.25" customHeight="1">
      <c r="A61" s="275" t="s">
        <v>86</v>
      </c>
      <c r="B61" s="275"/>
      <c r="C61" s="275"/>
      <c r="D61" s="275"/>
      <c r="E61" s="275"/>
      <c r="F61" s="275"/>
      <c r="G61" s="275"/>
      <c r="H61" s="275"/>
    </row>
    <row r="62" spans="2:5" ht="15">
      <c r="B62" s="12"/>
      <c r="C62" s="10"/>
      <c r="D62" s="11"/>
      <c r="E62" s="5"/>
    </row>
    <row r="63" spans="2:4" ht="15">
      <c r="B63" s="12"/>
      <c r="C63" s="13"/>
      <c r="D63" s="14"/>
    </row>
    <row r="69" spans="5:8" ht="15">
      <c r="E69" s="72"/>
      <c r="H69" s="5"/>
    </row>
  </sheetData>
  <sheetProtection/>
  <mergeCells count="12">
    <mergeCell ref="F1:H1"/>
    <mergeCell ref="A5:H5"/>
    <mergeCell ref="E3:H3"/>
    <mergeCell ref="E2:H2"/>
    <mergeCell ref="A61:H61"/>
    <mergeCell ref="G7:H7"/>
    <mergeCell ref="A7:A8"/>
    <mergeCell ref="E7:E8"/>
    <mergeCell ref="F7:F8"/>
    <mergeCell ref="B7:B8"/>
    <mergeCell ref="C7:C8"/>
    <mergeCell ref="D7:D8"/>
  </mergeCells>
  <printOptions/>
  <pageMargins left="0.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2023-08-31T07:15:15Z</cp:lastPrinted>
  <dcterms:created xsi:type="dcterms:W3CDTF">1996-10-14T23:33:28Z</dcterms:created>
  <dcterms:modified xsi:type="dcterms:W3CDTF">2023-09-04T12:36:13Z</dcterms:modified>
  <cp:category/>
  <cp:version/>
  <cp:contentType/>
  <cp:contentStatus/>
</cp:coreProperties>
</file>