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4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3">'Sheet4+'!$31:$33</definedName>
    <definedName name="_xlnm.Print_Titles" localSheetId="4">'Sheet5+'!$9:$11</definedName>
  </definedNames>
  <calcPr fullCalcOnLoad="1"/>
</workbook>
</file>

<file path=xl/sharedStrings.xml><?xml version="1.0" encoding="utf-8"?>
<sst xmlns="http://schemas.openxmlformats.org/spreadsheetml/2006/main" count="1456" uniqueCount="532">
  <si>
    <t xml:space="preserve"> -Կրթական, մշակութային և սպորտային նպաստներ բյուջեից</t>
  </si>
  <si>
    <t xml:space="preserve"> -Այլ նպաստներ բյուջեից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</si>
  <si>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</si>
  <si>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</si>
  <si>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t xml:space="preserve"> -Նվիրատվություններ այլ շահույթ չհետապնդող կազմակերպություններին</t>
  </si>
  <si>
    <t xml:space="preserve"> -Պարտադիր վճարներ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</si>
  <si>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</si>
  <si>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</si>
  <si>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</si>
  <si>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</si>
  <si>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t>-Շենքերի և շինությունների կառուցում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</si>
  <si>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</si>
  <si>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կապիտալ վերանորոգում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</si>
  <si>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</si>
  <si>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</si>
  <si>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</si>
  <si>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</si>
  <si>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</si>
  <si>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</si>
  <si>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</si>
  <si>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</si>
  <si>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</si>
  <si>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</si>
  <si>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</si>
  <si>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</si>
  <si>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 xml:space="preserve">                     </t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</si>
  <si>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</si>
  <si>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</si>
  <si>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</si>
  <si>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</si>
  <si>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</si>
  <si>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</si>
  <si>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</si>
  <si>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</si>
  <si>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</si>
  <si>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</si>
  <si>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</si>
  <si>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</si>
  <si>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</si>
  <si>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</si>
  <si>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</si>
  <si>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</si>
  <si>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</si>
  <si>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</si>
  <si>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</si>
  <si>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</si>
  <si>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</si>
  <si>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</si>
  <si>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</si>
  <si>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</si>
  <si>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</si>
  <si>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</si>
  <si>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ՀԱՄԱՅՆՔԻ ԲՅՈՒՋԵԻ ՄԻՋՈՑՆԵՐԻ ՏԱՐԵՎԵՐՋԻ ՀԱՎԵԼՈՒՐԴԸ  ԿԱՄ  ԴԵՖԻՑԻՏԸ  (ՊԱԿԱՍՈՒՐԴԸ)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</si>
  <si>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</si>
  <si>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</si>
  <si>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</si>
  <si>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</si>
  <si>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</si>
  <si>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</si>
  <si>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</si>
  <si>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</si>
  <si>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</si>
  <si>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</si>
  <si>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</si>
  <si>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</si>
  <si>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</si>
  <si>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</si>
  <si>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</si>
  <si>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</si>
  <si>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</si>
  <si>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</si>
  <si>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</si>
  <si>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8411</t>
  </si>
  <si>
    <t>01</t>
  </si>
  <si>
    <t>04</t>
  </si>
  <si>
    <t>05</t>
  </si>
  <si>
    <t>06</t>
  </si>
  <si>
    <t>08</t>
  </si>
  <si>
    <t>09</t>
  </si>
  <si>
    <t>10</t>
  </si>
  <si>
    <t>11</t>
  </si>
  <si>
    <t>4115</t>
  </si>
  <si>
    <t>4111</t>
  </si>
  <si>
    <t>4112</t>
  </si>
  <si>
    <t>4212</t>
  </si>
  <si>
    <t>4213</t>
  </si>
  <si>
    <t>4214</t>
  </si>
  <si>
    <t xml:space="preserve"> </t>
  </si>
  <si>
    <t>4727</t>
  </si>
  <si>
    <t>4819</t>
  </si>
  <si>
    <t>1342</t>
  </si>
  <si>
    <t>1390</t>
  </si>
  <si>
    <t>1392</t>
  </si>
  <si>
    <t>4823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</si>
  <si>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</si>
  <si>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</si>
  <si>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</si>
  <si>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</si>
  <si>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</si>
  <si>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</si>
  <si>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</si>
  <si>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</si>
  <si>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</si>
  <si>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</si>
  <si>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</si>
  <si>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</si>
  <si>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</si>
  <si>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Տեղական տուրք (տող1132+տող1135+տող1136+տող1137+տող1138+տող1139+տող1140+տող1141+տող1142+տող1143+տող1144+տող1145+տող1146)</t>
  </si>
  <si>
    <t>71452</t>
  </si>
  <si>
    <t>ԸՆԴԱՄԵՆԸ ԾԱԽՍԵՐ                                  այդ  թվում՝</t>
  </si>
  <si>
    <t>Ա.ԸՆԹԱՑԻԿ ԾԱԽՍԵՐ                                 այդ թվում՝</t>
  </si>
  <si>
    <t>1.1ԱՇԽԱՏԱՆՔԻ ՎԱՐՁԱՏՐՈՒԹՅՈՒՆ                      այդ թվում՝</t>
  </si>
  <si>
    <t>ԴՐԱՄՈՎ ՎՃԱՐՎՈՂ ԱՇԽԱՏԱՎԱՐՁԵՐ ԵՎ ՀԱՎԵԼԱՎՃԱՐՆԵՐ,որից</t>
  </si>
  <si>
    <t>-Աշխատողների աշխատավարձներ և հավելավճարներ</t>
  </si>
  <si>
    <t>1.2ԾԱՌԱՅՈՒԹՅՈՒՆՆԵՐԻ ԵՎ ԱՊՐԱՆՔՆԵՐԻ ՁԵՌՔԲԵՐՈՒՄ</t>
  </si>
  <si>
    <t>այդ թվում՝</t>
  </si>
  <si>
    <t>ՇԱՐՈՒՆԱԿԱԿԱՆ ԾԱԽՍԵՐ</t>
  </si>
  <si>
    <t>-էներգետիկ ծառայություններ</t>
  </si>
  <si>
    <t>-Կոմունալ  ծառայություններ</t>
  </si>
  <si>
    <t>-Կապի  ծառայություններ</t>
  </si>
  <si>
    <t>ԳՈՐԾՈՒՂՈՒՄՆԵՐԻ ԵՎ ՇՐՋԱԳԱՅՈՒԹՅՈՒՆՆԵՐԻ ԾԱԽՍԵՐ</t>
  </si>
  <si>
    <t>-Ներքին գործուղումներ</t>
  </si>
  <si>
    <t>-Արտասահմանյան գործուղումների գծով ծախսեր</t>
  </si>
  <si>
    <t>ՊԱՅՄԱՆԱԳՐԱՅԻՆ ԱՅԼ ԾԱՌԱՅՈՒԹՅՈՒՆՆԵՐԻ ՁԵՌՔԲԵՐՈՒՄ</t>
  </si>
  <si>
    <t>-Վարչական ծառայություններ</t>
  </si>
  <si>
    <t>-Համակարգչային ծառայություններ</t>
  </si>
  <si>
    <t>-Տեղակատվական ծառայություն</t>
  </si>
  <si>
    <t>-Ներկայացուցչական ծախսեր</t>
  </si>
  <si>
    <t>-Ընդհանուր բնույթի այլ ծախսեր</t>
  </si>
  <si>
    <t>ԸՆԹԱՑԻԿ ՆՈՐՈԳՈՒՄ ԵՎ ՊԱՀՊԱՆՈՒՄ            (ծառայություններ և նյութեր)</t>
  </si>
  <si>
    <t>-Մեքենաների և սարքավորումների ընթացիկ նորոգում և պահպանում</t>
  </si>
  <si>
    <t>ՆՅՈՒԹԵՐ</t>
  </si>
  <si>
    <t>-Գրասենյակային նյութեր և հագուստ</t>
  </si>
  <si>
    <t>-Տրանսպորտային նյութեր</t>
  </si>
  <si>
    <t>-Կենցաղային և հանրային սննդի նյութեր</t>
  </si>
  <si>
    <t>ՀԱՐԿԵՐ,ՊԱՐՏԱԴԻՐ ՎՃԱՐՆԵՐ ԵՎ ՏՈՒՅԺԵՐ,ՈՐՈՆՔ ԿԱՌԱՎԱՐՄԱՆ ՏԱՐԲԵՐ ՄԱԿԱՐԴԱԿՆԵՐԻ ԿՈՂՄԻՑ ԿԻՐԱՌՎՈՒՆ ԵՆ ՄԻՄՅԱՆՑ ՆԿԱՏՄԱՄԲ</t>
  </si>
  <si>
    <t>Պարտադիր վճարներ</t>
  </si>
  <si>
    <t>Բ.ՈՉ ՖԻՆԱՆՍԱԿԱՆ ԱԿՏԻՎՆԵՐԻ ԳԾՈՎ ԾԱԽՍԵՐ</t>
  </si>
  <si>
    <t>1.1ՀԻՄՆԱԿԱՆ ՄԻՋՈՑՆԵՐ</t>
  </si>
  <si>
    <t>ՄԵՔԵՆԱՆԵՐ ԵՎ ՍԱՐՔԱՎՈՐՈՒՄՆԵՐ</t>
  </si>
  <si>
    <t>ԱՅԼ ՄԱՍՆԱԳԻՏԱԿԱՆ ԾԱՌԱՅՈՒԹՅՈՒՆՆԵՐԻ ՁԵՌՔԲԵՐՈՒՄ</t>
  </si>
  <si>
    <t>-Մասնագիտական ծառայություններ</t>
  </si>
  <si>
    <t>ՆՎԻՐԱՏՎՈՒԹՅՈՒՆՆԵՐ ՈՉ ԿԱՌԱՎԱՐԱԿԱ (ՀԱՍԱՐԱԿԱԿԱՆ)ԿԱԶՄԱԿԵՐՊՈՒԹՅՈՒՆՆԵՐԻՆ</t>
  </si>
  <si>
    <t>-Նվիրատվություններ այլ շահույթ չհետապնդող կազմակերպություններին</t>
  </si>
  <si>
    <t>ՇԵՆՔԵՐ  ԵՎ  ՇԻՆՈՒԹՅՈՒՆՆԵՐ</t>
  </si>
  <si>
    <t>-Շենքերի և շինությունների կապիտալ վերանորոգում</t>
  </si>
  <si>
    <t>ԱՅԼ ՀԻՄՆԱԿԱՆ ՄԻՋՈՑՆԵՐ</t>
  </si>
  <si>
    <t>-Նախագծահետազոտական ծախսեր</t>
  </si>
  <si>
    <t>-Այլ մեքենաներ  և սարքավորումներ</t>
  </si>
  <si>
    <t>Գ.ՈՉ ՖԻՆԱՆՍԱԿԱՆ ԱԿՏԻՎՆԵՐԻ ԻՐԱՑՈՒՄԻՑ ՄՈՒՏՔԵՐ</t>
  </si>
  <si>
    <t>այդ թվում</t>
  </si>
  <si>
    <t>ԱՆՇԱՐԺ ԳՈՒՅՔԻ ԻՐԱՑՈՒՄԻՑ ՄՈՒՏՔԵՐ</t>
  </si>
  <si>
    <t>ՉԱՐՏԱԴՐՎԱԾ ԱԿՏԻՎՆԵՐԻ ԻՐԱՑՈՒՄԻՑ ՄՈՒՏՔԵՐ</t>
  </si>
  <si>
    <t>-Հատուկ նպատակային այլ նյութեր</t>
  </si>
  <si>
    <t>Շրջակա միջավայրի պաշտպանություն (այլ դասերին չպատկանող)/Կանաչապատում/</t>
  </si>
  <si>
    <t>-Գյուղատնտեսական ապրանքներ</t>
  </si>
  <si>
    <t xml:space="preserve">այդ թվում </t>
  </si>
  <si>
    <t>1.6 ՍՈՑԻԱԼԱԿԱՆ ՆՊԱՍՏՆԵՐ ԵՎ ԿԵՆՍԱԹՈՇԱԿՆԵՐ</t>
  </si>
  <si>
    <t>ՍՈՑԻԱԼԱԿԱՆ ՕԳՆՈՒԹՅԱՆ ԴՐԱՄԱԿԱՆ ԱՐՏԱՀԱՅՏՈՒԹՅԱՄԲ ՆՊԱՍՏՆԵՐ (ԲՅՈՒՋԵԻՑ)</t>
  </si>
  <si>
    <t>-Կրթական,մշակութային և սպորտային նպաստներ բյուջերց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</si>
  <si>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</si>
  <si>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</si>
  <si>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</si>
  <si>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>Այլ մշակութային  կազմակերպություններ</t>
  </si>
  <si>
    <t>Մշակութային միջոցառումներ</t>
  </si>
  <si>
    <t>Արտադպրոցական դաստիարակություն /ՀՈԱԿ/</t>
  </si>
  <si>
    <t>-Այլ նպաստներ բյուջեից</t>
  </si>
  <si>
    <t>ՊԱՀՈՒՍՏԱՅԻՆ ՄԻՋՈՑՆԵՐ</t>
  </si>
  <si>
    <t>-Պահուստային միջոցներ</t>
  </si>
  <si>
    <r>
      <t xml:space="preserve">ՍՈՑԻԱԼԱԿԱՆ ՊԱՇՏՊԱՆՈՒԹՅՈՒՆ </t>
    </r>
    <r>
      <rPr>
        <b/>
        <sz val="9"/>
        <rFont val="GHEA Grapalat"/>
        <family val="3"/>
      </rPr>
      <t>(տող3040+տոտ3070)</t>
    </r>
    <r>
      <rPr>
        <sz val="9"/>
        <rFont val="GHEA Grapalat"/>
        <family val="3"/>
      </rPr>
      <t xml:space="preserve">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</si>
  <si>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</si>
  <si>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</si>
  <si>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 ՀԱՆԳԻՍՏ ,ՄՇԱԿՈՒՅԹ ԵՎ ԿՐՈՆ (տող2810+տող2820)</t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</si>
  <si>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</si>
  <si>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</si>
  <si>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</si>
  <si>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</si>
  <si>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</si>
  <si>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(տող3040+տող3070) </t>
    </r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</si>
  <si>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</si>
  <si>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ՀԱՆԳԻՍՏ, ՄՇԱԿՈՒՅԹ ԵՎ ԿՐՈՆ (տող2810+տող2820)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</si>
  <si>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</si>
  <si>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</si>
  <si>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</si>
  <si>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</si>
  <si>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</si>
  <si>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</si>
  <si>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ՀԻՄՆԱԿԱՆ ՄԻՋՈՑՆԵՐԻ ԻՐԱՑՈՒՄԻՑ ՄՈՒՏՔԵՐ,այդ թվում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</si>
  <si>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</si>
  <si>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</si>
  <si>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</si>
  <si>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</si>
  <si>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</si>
  <si>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</si>
  <si>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</si>
  <si>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</si>
  <si>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</si>
  <si>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</si>
  <si>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</si>
  <si>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</si>
  <si>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</si>
  <si>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</si>
  <si>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</si>
  <si>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</si>
  <si>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</si>
  <si>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</si>
  <si>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</si>
  <si>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</si>
  <si>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</si>
  <si>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</si>
  <si>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</si>
  <si>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</si>
  <si>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2. ՊԱՇՏՈՆԱԿԱՆ ԴՐԱՄԱՇՆՈՐՀՆԵՐ</t>
  </si>
  <si>
    <t>(տող 1210 + տող 1220 + տող 1230 + տող 1240 + տող 1250 + տող 1260)</t>
  </si>
  <si>
    <t>Կրթություն (այլ դասերին չպատկանող)</t>
  </si>
  <si>
    <t>Օրենսդիր և գործադիր մարմիններ,պետական կառավարում /Համայնքի ղեկավարի  աշխատակազմ/</t>
  </si>
  <si>
    <t>4729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</si>
  <si>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</si>
  <si>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</si>
  <si>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</si>
  <si>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</si>
  <si>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</si>
  <si>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</si>
  <si>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</si>
  <si>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</si>
  <si>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</si>
  <si>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</si>
  <si>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3. ԱՅԼ ԵԿԱՄՈՒՏՆԵՐ</t>
  </si>
  <si>
    <t>(տող 1310 + տող 1320 + տող 1330 + տող 1340 + տող 1350 + տող 1360 + տող 1370 + տող 1380+ տող 1390)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</si>
  <si>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</si>
  <si>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</si>
  <si>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</si>
  <si>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</si>
  <si>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</si>
  <si>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</si>
  <si>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</si>
  <si>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</si>
  <si>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3.5 Վարչական գանձումներ</t>
  </si>
  <si>
    <t>(տող 1351 + տող 1352)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</si>
  <si>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</si>
  <si>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</si>
  <si>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</si>
  <si>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3.7 Ընթացիկ ոչ պաշտոնական դրամաշնորհներ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</si>
  <si>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</si>
  <si>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</si>
  <si>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</si>
  <si>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</si>
  <si>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</si>
  <si>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</si>
  <si>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>Վարչական բյուջեի պահուստային ֆոնդից ֆոնդային բյուջե կատարվող հատկացումներից մուտքեր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</si>
  <si>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</si>
  <si>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</si>
  <si>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</si>
  <si>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</si>
  <si>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</si>
  <si>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</si>
  <si>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</si>
  <si>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>տվյալ տարվա հաշվարկա յին գումարը</t>
  </si>
  <si>
    <t>4891</t>
  </si>
  <si>
    <t>5113</t>
  </si>
  <si>
    <t>5134</t>
  </si>
  <si>
    <t>4222</t>
  </si>
  <si>
    <t>4231</t>
  </si>
  <si>
    <t>4232</t>
  </si>
  <si>
    <t>4234</t>
  </si>
  <si>
    <t>4237</t>
  </si>
  <si>
    <t>4239</t>
  </si>
  <si>
    <t>4241</t>
  </si>
  <si>
    <t>4251</t>
  </si>
  <si>
    <t>4252</t>
  </si>
  <si>
    <t>4261</t>
  </si>
  <si>
    <t>4264</t>
  </si>
  <si>
    <t>4267</t>
  </si>
  <si>
    <t>4269</t>
  </si>
  <si>
    <t>4511</t>
  </si>
  <si>
    <t xml:space="preserve">        X</t>
  </si>
  <si>
    <t>x</t>
  </si>
  <si>
    <t xml:space="preserve"> X</t>
  </si>
  <si>
    <t>X</t>
  </si>
  <si>
    <t>1334</t>
  </si>
  <si>
    <t>ՀԱՏՎԱԾ 3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</si>
  <si>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</si>
  <si>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</si>
  <si>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</si>
  <si>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</si>
  <si>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</si>
  <si>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</si>
  <si>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</si>
  <si>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</si>
  <si>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</si>
  <si>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>Աղբահանության վճար</t>
  </si>
  <si>
    <t>Այլ ոչ հարկային եկամուտ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</si>
  <si>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</si>
  <si>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</si>
  <si>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</si>
  <si>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</si>
  <si>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</si>
  <si>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-Ներքին գործուղումներ</t>
  </si>
  <si>
    <t xml:space="preserve"> -Արտասահմանյան գործուղումների գծով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</si>
  <si>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</si>
  <si>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</si>
  <si>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</si>
  <si>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</si>
  <si>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</si>
  <si>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</si>
  <si>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</si>
  <si>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</si>
  <si>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</si>
  <si>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</si>
  <si>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</si>
  <si>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</si>
  <si>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</si>
  <si>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</si>
  <si>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</si>
  <si>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</si>
  <si>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</si>
  <si>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</si>
  <si>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</si>
  <si>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</si>
  <si>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</si>
  <si>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</si>
  <si>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1251</t>
  </si>
  <si>
    <t>1254</t>
  </si>
  <si>
    <t>1255</t>
  </si>
  <si>
    <t>1256</t>
  </si>
  <si>
    <t>1257</t>
  </si>
  <si>
    <t>1261</t>
  </si>
  <si>
    <t>1331</t>
  </si>
  <si>
    <t>1333</t>
  </si>
  <si>
    <t>1351</t>
  </si>
  <si>
    <t>1352</t>
  </si>
  <si>
    <t>1361</t>
  </si>
  <si>
    <t>1382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</si>
  <si>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</si>
  <si>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</si>
  <si>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ՀԱՏՎԱԾ 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</si>
  <si>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</si>
  <si>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</si>
  <si>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</si>
  <si>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</si>
  <si>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</si>
  <si>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</si>
  <si>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</si>
  <si>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</si>
  <si>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</si>
  <si>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t xml:space="preserve">Ընդհանուր բնույթի ծառայություններ` /ՔԿԱԳ/ 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</si>
  <si>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</si>
  <si>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</si>
  <si>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</si>
  <si>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</si>
  <si>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</si>
  <si>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</si>
  <si>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</si>
  <si>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</si>
  <si>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</si>
  <si>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</si>
  <si>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>Ընդհանուր բնույթի ծառայություններ</t>
  </si>
  <si>
    <t xml:space="preserve">Ընդհանուր բնույթի այլ ծառայություններ 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</si>
  <si>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</si>
  <si>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</si>
  <si>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</si>
  <si>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</si>
  <si>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</si>
  <si>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 xml:space="preserve">ԱՆՇԱՐԺ ԳՈՒՅՔԻ ԻՐԱՑՈՒՄԻՑ ՄՈՒՏՔԵՐ </t>
  </si>
  <si>
    <t>ՀՈՂԻ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</si>
  <si>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</si>
  <si>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</si>
  <si>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</si>
  <si>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</si>
  <si>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</si>
  <si>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</si>
  <si>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</si>
  <si>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</si>
  <si>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>Տեղական ինքնակառավարման մարմինների կողմից մրցույթներ և աճուրդներ կազմակերպելու հետ կապված ծախսերի փոխհատուցման համար`մասնակիցներից վճար</t>
  </si>
  <si>
    <t>1393բ</t>
  </si>
  <si>
    <t>Տրանսպորտ</t>
  </si>
  <si>
    <t xml:space="preserve">ճանապարհային տրանսպորտ </t>
  </si>
  <si>
    <t xml:space="preserve">Խողովակաշարային և այլ տրանսպորտ </t>
  </si>
  <si>
    <t>9</t>
  </si>
  <si>
    <t>Տնտեսական հարաբերություններ (այլ դասերին չպատկանող)</t>
  </si>
  <si>
    <t>Աղբահանում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</si>
  <si>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</si>
  <si>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</si>
  <si>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</si>
  <si>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Փողոցների լուսավորում</t>
  </si>
  <si>
    <t xml:space="preserve">Փողոցների լուսավորում </t>
  </si>
  <si>
    <t>Հանգստի և սպորտի ծառայություններ</t>
  </si>
  <si>
    <t>Մշակութային ծառայություններ</t>
  </si>
  <si>
    <t>Գրադարաններ</t>
  </si>
  <si>
    <t>Մշակույթի տներ, ակումբներ, կենտրոններ</t>
  </si>
  <si>
    <t>Այլ մշակութային կազմակերպություններ</t>
  </si>
  <si>
    <t>Նախադպրոցական և տարրական ընդհանուր կրթություն</t>
  </si>
  <si>
    <t xml:space="preserve">Նախադպրոցական կրթություն </t>
  </si>
  <si>
    <t xml:space="preserve">Ըստ մակարդակների չդասակարգվող կրթություն </t>
  </si>
  <si>
    <t>Արտադպրոցական դաստիարակություն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</si>
  <si>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</si>
  <si>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</si>
  <si>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</si>
  <si>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</si>
  <si>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</si>
  <si>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</si>
  <si>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</si>
  <si>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</si>
  <si>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</si>
  <si>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</si>
  <si>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</si>
  <si>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</si>
  <si>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</si>
  <si>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</si>
  <si>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>Համայքնի տարածքում շինարարության ավարտը փաստագրելու համար`տեղական ինքնակառավարման մարմնի մատուցած ծառայությունների դիմաց փոխհատուցման վճար</t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</si>
  <si>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</si>
  <si>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</si>
  <si>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</si>
  <si>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</si>
  <si>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</si>
  <si>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</si>
  <si>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</si>
  <si>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</si>
  <si>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</si>
  <si>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</si>
  <si>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Ընտանիքի անդամներ և զավակներ</t>
  </si>
  <si>
    <t xml:space="preserve">Սոցիալական հատուկ արտոնություններ (այլ դասերին չպատկանող) </t>
  </si>
  <si>
    <t xml:space="preserve">բ)Համայնքի  վարչական տարածքում շենքերի,շինությունների,քաղաքաշինական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</si>
  <si>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ՀՀ կառավարության և համայնքների պահուստային ֆոնդ </t>
  </si>
  <si>
    <t>ՀՀ համայնքների պահուստային ֆոնդ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</si>
  <si>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</si>
  <si>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</si>
  <si>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</si>
  <si>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</si>
  <si>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6400</t>
  </si>
  <si>
    <t>6410</t>
  </si>
  <si>
    <t xml:space="preserve"> NN </t>
  </si>
  <si>
    <t>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</si>
  <si>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</si>
  <si>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</si>
  <si>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</si>
  <si>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</si>
  <si>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</si>
  <si>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</si>
  <si>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</si>
  <si>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</si>
  <si>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</si>
  <si>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</si>
  <si>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</si>
  <si>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</si>
  <si>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</si>
  <si>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-Տեղակատվական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</si>
  <si>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</si>
  <si>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</si>
  <si>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</si>
  <si>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</si>
  <si>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</si>
  <si>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</si>
  <si>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-Տրանսպորտային նյութեր</t>
  </si>
  <si>
    <t xml:space="preserve"> -Կենցաղային և հանրային սննդի նյութեր</t>
  </si>
  <si>
    <t xml:space="preserve"> -Հատուկ նպատակային այլ նյութեր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</si>
  <si>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</si>
  <si>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</si>
  <si>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</si>
  <si>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</si>
  <si>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1146</t>
  </si>
  <si>
    <t>1351ա</t>
  </si>
  <si>
    <t xml:space="preserve">1351բ </t>
  </si>
  <si>
    <t xml:space="preserve"> -Սուբսիդիաներ ոչ-ֆինանսական պետական (hամայնքային) կազմակերպություններին </t>
  </si>
  <si>
    <t xml:space="preserve">որից` </t>
  </si>
  <si>
    <t>1147</t>
  </si>
  <si>
    <t>1148</t>
  </si>
  <si>
    <t>Հավելված 1</t>
  </si>
  <si>
    <t>Հավելված 2</t>
  </si>
  <si>
    <t>Հավելված 3</t>
  </si>
  <si>
    <t>Հավելված 4</t>
  </si>
  <si>
    <t>Հավելված 5</t>
  </si>
  <si>
    <t>Հավելված 6</t>
  </si>
  <si>
    <t>Աշխատակազմի քարտուղար`                                     Նելլի Շահանազարյան</t>
  </si>
  <si>
    <t>Աշխատակազմի քարտուղար                                  Նելլի Շահանազարյան</t>
  </si>
  <si>
    <t>1149</t>
  </si>
  <si>
    <t xml:space="preserve"> - Տրանսպորտային սարքավորումներ
</t>
  </si>
  <si>
    <t xml:space="preserve"> -Շենքերի և կառույցների ընթացիկ նորոգում և պահպանում
</t>
  </si>
  <si>
    <t xml:space="preserve"> -Վարչական ծառայություններ
</t>
  </si>
  <si>
    <t xml:space="preserve">ՊԱՅՄԱՆԱԳՐԱՅԻՆ ԱՅԼ ԾԱՌԱՅՈՒԹՅՈՒՆՆԵՐԻ ՁԵՌՔ ԲԵՐՈՒՄ 
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</si>
  <si>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</si>
  <si>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</si>
  <si>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t xml:space="preserve"> -Այլ կապիտալ դրամաշնորհներ </t>
  </si>
  <si>
    <t>4657</t>
  </si>
  <si>
    <t>Աշխատակազմի քարտուղար                                      Նելլի Շահանազարյան</t>
  </si>
  <si>
    <t>ՆՅՈՒԹԵՐ,որից`</t>
  </si>
  <si>
    <t>Շրջակա միջավայրի աղտոտման դեմ պայքար</t>
  </si>
  <si>
    <t>1000,0</t>
  </si>
  <si>
    <t>Կապիտալ դրամաշնորհներ պետական և համայնքների ոչ առևտրային կազմակերպություններին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</si>
  <si>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</si>
  <si>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-Կապիտալ դրամաշնորհներ պետական և համայնքների ոչ առևտրային կազմակերպություններին</t>
  </si>
  <si>
    <t>4655</t>
  </si>
  <si>
    <t xml:space="preserve"> - Շենքերի և շինությունների կառուցում</t>
  </si>
  <si>
    <t>Կապան համայնքի ավագանու</t>
  </si>
  <si>
    <t>Կապան  համայնքի ավագանու</t>
  </si>
  <si>
    <t>ժդ) Համայնքի տարածքում գտնվող խանութներում,կրպակներում տեխնիկական հեղուկների վաճառքի թույլտվության համար</t>
  </si>
  <si>
    <t>ժե)Հիմնական շինությունների ներսում հանրային սննդի կազմակերպման և իրացման թույլտվություն</t>
  </si>
  <si>
    <t>ժզ)Հայաստանի Հանրապետության համայնքների անվանումները ֆիրմային անվանումներում  օգտագործելու թույլտվություն</t>
  </si>
  <si>
    <t>ժէ) Համայնքի տարածքում քաղաքացիական հագեհանգստի (հրաժեշտի) ծիսակատարության ծառայություններ իրականացնելու և (կամ) մատուցելու թույլտվություն</t>
  </si>
  <si>
    <t>Նախադպրոցական կազմակերպությունների կողմից մատուցվող ծառայությունների վճար</t>
  </si>
  <si>
    <t>Արտադպրոցական կազմակերպությունների կողմից մատուցվող ծառայությունների վճար</t>
  </si>
  <si>
    <t>1351գ</t>
  </si>
  <si>
    <t>1351դ</t>
  </si>
  <si>
    <t>1351ե</t>
  </si>
  <si>
    <t>1459,9</t>
  </si>
  <si>
    <t xml:space="preserve">Համայնքի արխիվից փաստաթղթերի պատճեններ և կրկնօրինակներ տրամադրելու համար </t>
  </si>
  <si>
    <t>1351զ</t>
  </si>
  <si>
    <t>Տեղական վճարներ( տող 1351ա+տող 1351բ+տող 1351գ+տող 1351դ+տող 1351ե+1351զ) այդ թվում</t>
  </si>
  <si>
    <t>16438,4</t>
  </si>
  <si>
    <t>400</t>
  </si>
  <si>
    <t>Ջրամատակարարում</t>
  </si>
  <si>
    <t>որից՝</t>
  </si>
  <si>
    <t>-2000,0</t>
  </si>
  <si>
    <t>1.7ԱՅԼ ԾԱԽՍԵՐ</t>
  </si>
  <si>
    <t>ԿՐԹՈՒԹՅՈՒՆ (ԱՅԼ ԴԱՍԵՐԻՆ ՉՊԱՏԿԱՆՈՂ)</t>
  </si>
  <si>
    <t>Ապահովագրական ծախսեր</t>
  </si>
  <si>
    <t>4215</t>
  </si>
  <si>
    <t xml:space="preserve"> -Ապահովագրական ծախսեր</t>
  </si>
  <si>
    <t>4262</t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</si>
  <si>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</si>
  <si>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t xml:space="preserve"> - Այլ մեքենաներ և սարքավորումներ</t>
  </si>
  <si>
    <t>5129</t>
  </si>
  <si>
    <t>&lt;&lt;   &gt;&gt; դեկտեմբեր 2018 թ. թիվ    -Ն որոշման</t>
  </si>
  <si>
    <t xml:space="preserve">                                                                                                                &lt;&lt;    &gt;&gt; դեկտեմբեր 2018թ. Թիվ    -Ն որոշման</t>
  </si>
  <si>
    <t xml:space="preserve">                                                          &lt;&lt;   &gt;&gt;  դեկտեմբեր 2018թ. թիվ    -Ն որոշման</t>
  </si>
  <si>
    <t>&lt;&lt;    &gt;&gt; դեկտեմբեր 2018թ. թիվ    -Ն որոշման</t>
  </si>
  <si>
    <t xml:space="preserve">                                                                         &lt;&lt;   &gt;&gt; դեկտեմբեր 2018թ. Թիվ    -Ն որոշման</t>
  </si>
  <si>
    <t>-7000,0</t>
  </si>
  <si>
    <t>16300,0</t>
  </si>
  <si>
    <t>360,0</t>
  </si>
  <si>
    <t>335382,0</t>
  </si>
  <si>
    <r>
      <t xml:space="preserve">ԸՆԴԱՄԵՆԸ  ԵԿԱՄՈՒՏՆԵՐ </t>
    </r>
    <r>
      <rPr>
        <b/>
        <sz val="10"/>
        <rFont val="GHEA Grapalat"/>
        <family val="3"/>
      </rPr>
      <t>(տող 1100 + տող 1200+տող 1300)</t>
    </r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</si>
</sst>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9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i/>
      <sz val="8"/>
      <color indexed="8"/>
      <name val="GHEA Grapalat"/>
      <family val="3"/>
    </font>
    <font>
      <b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49" fillId="0" borderId="1" applyNumberFormat="0" applyFill="0" applyProtection="0">
      <alignment horizontal="center" vertical="center"/>
    </xf>
    <xf numFmtId="0" fontId="49" fillId="0" borderId="1" applyNumberFormat="0" applyFill="0" applyProtection="0">
      <alignment horizontal="left" vertical="center" wrapText="1"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2" applyNumberFormat="0" applyAlignment="0" applyProtection="0"/>
    <xf numFmtId="0" fontId="75" fillId="27" borderId="3" applyNumberFormat="0" applyAlignment="0" applyProtection="0"/>
    <xf numFmtId="0" fontId="76" fillId="27" borderId="2" applyNumberFormat="0" applyAlignment="0" applyProtection="0"/>
    <xf numFmtId="0" fontId="7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2" fillId="28" borderId="8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8" fillId="0" borderId="10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202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202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top"/>
    </xf>
    <xf numFmtId="0" fontId="22" fillId="0" borderId="14" xfId="0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top"/>
    </xf>
    <xf numFmtId="203" fontId="28" fillId="0" borderId="0" xfId="0" applyNumberFormat="1" applyFont="1" applyFill="1" applyBorder="1" applyAlignment="1">
      <alignment horizontal="center" vertical="top"/>
    </xf>
    <xf numFmtId="203" fontId="22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202" fontId="22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202" fontId="25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17" fillId="33" borderId="16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vertical="top" wrapText="1"/>
    </xf>
    <xf numFmtId="0" fontId="26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2" fillId="0" borderId="17" xfId="0" applyFont="1" applyBorder="1" applyAlignment="1">
      <alignment/>
    </xf>
    <xf numFmtId="0" fontId="17" fillId="0" borderId="11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left" vertical="top" wrapText="1"/>
    </xf>
    <xf numFmtId="49" fontId="29" fillId="0" borderId="13" xfId="0" applyNumberFormat="1" applyFont="1" applyFill="1" applyBorder="1" applyAlignment="1">
      <alignment vertical="top" wrapText="1"/>
    </xf>
    <xf numFmtId="49" fontId="30" fillId="34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/>
    </xf>
    <xf numFmtId="49" fontId="25" fillId="34" borderId="13" xfId="0" applyNumberFormat="1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left" vertical="center" wrapText="1"/>
    </xf>
    <xf numFmtId="49" fontId="30" fillId="0" borderId="13" xfId="0" applyNumberFormat="1" applyFont="1" applyFill="1" applyBorder="1" applyAlignment="1">
      <alignment vertical="top" wrapText="1"/>
    </xf>
    <xf numFmtId="49" fontId="30" fillId="34" borderId="13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30" fillId="0" borderId="13" xfId="0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vertical="top" wrapText="1"/>
    </xf>
    <xf numFmtId="49" fontId="36" fillId="0" borderId="13" xfId="0" applyNumberFormat="1" applyFont="1" applyFill="1" applyBorder="1" applyAlignment="1">
      <alignment vertical="top" wrapText="1"/>
    </xf>
    <xf numFmtId="0" fontId="25" fillId="0" borderId="13" xfId="0" applyFont="1" applyBorder="1" applyAlignment="1">
      <alignment wrapText="1"/>
    </xf>
    <xf numFmtId="49" fontId="40" fillId="0" borderId="13" xfId="0" applyNumberFormat="1" applyFont="1" applyFill="1" applyBorder="1" applyAlignment="1">
      <alignment vertical="top" wrapText="1"/>
    </xf>
    <xf numFmtId="0" fontId="17" fillId="0" borderId="13" xfId="0" applyFont="1" applyBorder="1" applyAlignment="1">
      <alignment horizontal="center" vertical="center"/>
    </xf>
    <xf numFmtId="49" fontId="25" fillId="0" borderId="13" xfId="0" applyNumberFormat="1" applyFont="1" applyFill="1" applyBorder="1" applyAlignment="1">
      <alignment wrapText="1"/>
    </xf>
    <xf numFmtId="49" fontId="21" fillId="0" borderId="13" xfId="0" applyNumberFormat="1" applyFont="1" applyFill="1" applyBorder="1" applyAlignment="1">
      <alignment wrapText="1"/>
    </xf>
    <xf numFmtId="49" fontId="17" fillId="34" borderId="13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49" fontId="40" fillId="0" borderId="13" xfId="0" applyNumberFormat="1" applyFont="1" applyFill="1" applyBorder="1" applyAlignment="1">
      <alignment horizontal="center" vertical="top" wrapText="1"/>
    </xf>
    <xf numFmtId="49" fontId="21" fillId="34" borderId="13" xfId="0" applyNumberFormat="1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wrapText="1"/>
    </xf>
    <xf numFmtId="49" fontId="29" fillId="0" borderId="13" xfId="0" applyNumberFormat="1" applyFont="1" applyFill="1" applyBorder="1" applyAlignment="1">
      <alignment wrapText="1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 quotePrefix="1">
      <alignment horizontal="center" vertical="center"/>
    </xf>
    <xf numFmtId="49" fontId="21" fillId="0" borderId="12" xfId="0" applyNumberFormat="1" applyFont="1" applyFill="1" applyBorder="1" applyAlignment="1">
      <alignment horizontal="centerContinuous" vertical="center"/>
    </xf>
    <xf numFmtId="49" fontId="17" fillId="0" borderId="12" xfId="0" applyNumberFormat="1" applyFont="1" applyFill="1" applyBorder="1" applyAlignment="1" quotePrefix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Fill="1" applyAlignment="1">
      <alignment horizontal="right" vertical="center"/>
    </xf>
    <xf numFmtId="49" fontId="17" fillId="0" borderId="0" xfId="0" applyNumberFormat="1" applyFont="1" applyAlignment="1">
      <alignment vertical="center"/>
    </xf>
    <xf numFmtId="49" fontId="17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Fill="1" applyAlignment="1">
      <alignment vertical="center"/>
    </xf>
    <xf numFmtId="49" fontId="21" fillId="0" borderId="18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horizontal="left" vertical="center" wrapText="1" indent="1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left" vertical="center" wrapText="1" indent="2"/>
    </xf>
    <xf numFmtId="49" fontId="21" fillId="0" borderId="12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horizontal="left" vertical="center" wrapText="1" indent="3"/>
    </xf>
    <xf numFmtId="49" fontId="21" fillId="0" borderId="15" xfId="0" applyNumberFormat="1" applyFont="1" applyFill="1" applyBorder="1" applyAlignment="1">
      <alignment horizontal="left" vertical="center" wrapText="1" inden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vertical="top" wrapText="1"/>
    </xf>
    <xf numFmtId="49" fontId="23" fillId="0" borderId="0" xfId="0" applyNumberFormat="1" applyFont="1" applyAlignment="1">
      <alignment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left" vertical="center" wrapText="1" indent="2"/>
    </xf>
    <xf numFmtId="0" fontId="21" fillId="0" borderId="13" xfId="0" applyNumberFormat="1" applyFont="1" applyFill="1" applyBorder="1" applyAlignment="1">
      <alignment horizontal="left" vertical="center" wrapText="1" indent="1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Fill="1" applyAlignment="1">
      <alignment horizontal="right"/>
    </xf>
    <xf numFmtId="49" fontId="21" fillId="0" borderId="21" xfId="0" applyNumberFormat="1" applyFont="1" applyBorder="1" applyAlignment="1">
      <alignment horizontal="right" wrapText="1"/>
    </xf>
    <xf numFmtId="49" fontId="17" fillId="0" borderId="2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 vertical="center"/>
    </xf>
    <xf numFmtId="49" fontId="21" fillId="0" borderId="21" xfId="0" applyNumberFormat="1" applyFont="1" applyBorder="1" applyAlignment="1">
      <alignment horizontal="right" vertical="top" wrapText="1"/>
    </xf>
    <xf numFmtId="49" fontId="17" fillId="0" borderId="22" xfId="0" applyNumberFormat="1" applyFont="1" applyBorder="1" applyAlignment="1">
      <alignment horizontal="right" wrapText="1"/>
    </xf>
    <xf numFmtId="0" fontId="26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/>
    </xf>
    <xf numFmtId="49" fontId="21" fillId="34" borderId="13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209" fontId="21" fillId="0" borderId="18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 readingOrder="1"/>
    </xf>
    <xf numFmtId="0" fontId="22" fillId="0" borderId="13" xfId="0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 wrapText="1" readingOrder="1"/>
    </xf>
    <xf numFmtId="0" fontId="25" fillId="0" borderId="13" xfId="0" applyNumberFormat="1" applyFont="1" applyFill="1" applyBorder="1" applyAlignment="1">
      <alignment horizontal="left" vertical="top" wrapText="1" readingOrder="1"/>
    </xf>
    <xf numFmtId="0" fontId="21" fillId="0" borderId="13" xfId="0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left" vertical="top" wrapText="1" readingOrder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 wrapText="1" readingOrder="1"/>
    </xf>
    <xf numFmtId="49" fontId="17" fillId="0" borderId="13" xfId="0" applyNumberFormat="1" applyFont="1" applyFill="1" applyBorder="1" applyAlignment="1">
      <alignment horizontal="left" vertical="top" wrapText="1" readingOrder="1"/>
    </xf>
    <xf numFmtId="0" fontId="31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top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26" fillId="0" borderId="13" xfId="0" applyNumberFormat="1" applyFont="1" applyFill="1" applyBorder="1" applyAlignment="1">
      <alignment vertical="center" wrapText="1"/>
    </xf>
    <xf numFmtId="0" fontId="17" fillId="0" borderId="13" xfId="0" applyNumberFormat="1" applyFont="1" applyFill="1" applyBorder="1" applyAlignment="1">
      <alignment horizontal="left" vertical="top" wrapText="1" readingOrder="1"/>
    </xf>
    <xf numFmtId="0" fontId="21" fillId="0" borderId="13" xfId="0" applyNumberFormat="1" applyFont="1" applyFill="1" applyBorder="1" applyAlignment="1">
      <alignment horizontal="left" vertical="top" wrapText="1" readingOrder="1"/>
    </xf>
    <xf numFmtId="49" fontId="21" fillId="0" borderId="13" xfId="0" applyNumberFormat="1" applyFont="1" applyFill="1" applyBorder="1" applyAlignment="1">
      <alignment horizontal="left" vertical="top" wrapText="1" readingOrder="1"/>
    </xf>
    <xf numFmtId="0" fontId="24" fillId="0" borderId="13" xfId="0" applyNumberFormat="1" applyFont="1" applyFill="1" applyBorder="1" applyAlignment="1">
      <alignment horizontal="left" vertical="top" wrapText="1" readingOrder="1"/>
    </xf>
    <xf numFmtId="0" fontId="6" fillId="0" borderId="13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left" vertical="top" wrapText="1" readingOrder="1"/>
    </xf>
    <xf numFmtId="0" fontId="24" fillId="0" borderId="13" xfId="0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left" vertical="top" wrapText="1" readingOrder="1"/>
    </xf>
    <xf numFmtId="209" fontId="21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top" wrapText="1"/>
    </xf>
    <xf numFmtId="209" fontId="17" fillId="0" borderId="13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vertical="center" wrapText="1"/>
    </xf>
    <xf numFmtId="49" fontId="17" fillId="0" borderId="18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left" vertical="top" wrapText="1" readingOrder="1"/>
    </xf>
    <xf numFmtId="0" fontId="22" fillId="0" borderId="0" xfId="0" applyFont="1" applyFill="1" applyBorder="1" applyAlignment="1">
      <alignment horizontal="center"/>
    </xf>
    <xf numFmtId="0" fontId="30" fillId="34" borderId="13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/>
    </xf>
    <xf numFmtId="0" fontId="30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29" fillId="0" borderId="13" xfId="0" applyFont="1" applyBorder="1" applyAlignment="1">
      <alignment wrapText="1"/>
    </xf>
    <xf numFmtId="0" fontId="25" fillId="0" borderId="13" xfId="0" applyFont="1" applyBorder="1" applyAlignment="1">
      <alignment horizontal="left" wrapText="1"/>
    </xf>
    <xf numFmtId="0" fontId="30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/>
    </xf>
    <xf numFmtId="49" fontId="39" fillId="0" borderId="13" xfId="0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35" fillId="0" borderId="13" xfId="0" applyNumberFormat="1" applyFont="1" applyBorder="1" applyAlignment="1">
      <alignment wrapText="1"/>
    </xf>
    <xf numFmtId="0" fontId="30" fillId="0" borderId="13" xfId="0" applyFont="1" applyBorder="1" applyAlignment="1">
      <alignment vertical="center" wrapText="1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left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35" fillId="0" borderId="15" xfId="0" applyFont="1" applyBorder="1" applyAlignment="1">
      <alignment wrapText="1"/>
    </xf>
    <xf numFmtId="49" fontId="38" fillId="0" borderId="15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7" fillId="34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center" wrapText="1"/>
    </xf>
    <xf numFmtId="49" fontId="25" fillId="34" borderId="13" xfId="0" applyNumberFormat="1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vertical="center" wrapText="1"/>
    </xf>
    <xf numFmtId="49" fontId="45" fillId="0" borderId="13" xfId="0" applyNumberFormat="1" applyFont="1" applyFill="1" applyBorder="1" applyAlignment="1">
      <alignment vertical="center" wrapText="1"/>
    </xf>
    <xf numFmtId="49" fontId="24" fillId="0" borderId="13" xfId="0" applyNumberFormat="1" applyFont="1" applyFill="1" applyBorder="1" applyAlignment="1">
      <alignment vertical="top" wrapText="1"/>
    </xf>
    <xf numFmtId="49" fontId="41" fillId="0" borderId="13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wrapText="1"/>
    </xf>
    <xf numFmtId="49" fontId="17" fillId="34" borderId="13" xfId="0" applyNumberFormat="1" applyFont="1" applyFill="1" applyBorder="1" applyAlignment="1">
      <alignment horizontal="center" wrapText="1"/>
    </xf>
    <xf numFmtId="0" fontId="17" fillId="34" borderId="24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wrapText="1"/>
    </xf>
    <xf numFmtId="49" fontId="21" fillId="0" borderId="23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09" fontId="17" fillId="0" borderId="13" xfId="0" applyNumberFormat="1" applyFont="1" applyFill="1" applyBorder="1" applyAlignment="1">
      <alignment horizontal="center" vertical="center" wrapText="1"/>
    </xf>
    <xf numFmtId="209" fontId="17" fillId="0" borderId="13" xfId="0" applyNumberFormat="1" applyFont="1" applyBorder="1" applyAlignment="1">
      <alignment horizontal="center" vertical="center"/>
    </xf>
    <xf numFmtId="209" fontId="17" fillId="0" borderId="18" xfId="0" applyNumberFormat="1" applyFont="1" applyBorder="1" applyAlignment="1">
      <alignment horizontal="center" vertical="center"/>
    </xf>
    <xf numFmtId="209" fontId="21" fillId="0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left" vertical="top" wrapText="1" readingOrder="1"/>
    </xf>
    <xf numFmtId="49" fontId="22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/>
    </xf>
    <xf numFmtId="209" fontId="17" fillId="0" borderId="13" xfId="0" applyNumberFormat="1" applyFont="1" applyFill="1" applyBorder="1" applyAlignment="1">
      <alignment horizontal="center" vertical="center"/>
    </xf>
    <xf numFmtId="209" fontId="17" fillId="0" borderId="13" xfId="0" applyNumberFormat="1" applyFont="1" applyFill="1" applyBorder="1" applyAlignment="1">
      <alignment horizontal="center" vertical="center" wrapText="1"/>
    </xf>
    <xf numFmtId="209" fontId="17" fillId="0" borderId="18" xfId="0" applyNumberFormat="1" applyFont="1" applyFill="1" applyBorder="1" applyAlignment="1">
      <alignment horizontal="center" vertical="center" wrapText="1"/>
    </xf>
    <xf numFmtId="209" fontId="24" fillId="0" borderId="13" xfId="0" applyNumberFormat="1" applyFont="1" applyFill="1" applyBorder="1" applyAlignment="1">
      <alignment horizontal="center" vertical="center" wrapText="1"/>
    </xf>
    <xf numFmtId="209" fontId="24" fillId="0" borderId="18" xfId="0" applyNumberFormat="1" applyFont="1" applyFill="1" applyBorder="1" applyAlignment="1">
      <alignment horizontal="center" vertical="center" wrapText="1"/>
    </xf>
    <xf numFmtId="209" fontId="21" fillId="0" borderId="18" xfId="0" applyNumberFormat="1" applyFont="1" applyFill="1" applyBorder="1" applyAlignment="1">
      <alignment horizontal="center" vertical="center" wrapText="1"/>
    </xf>
    <xf numFmtId="209" fontId="17" fillId="0" borderId="18" xfId="0" applyNumberFormat="1" applyFont="1" applyFill="1" applyBorder="1" applyAlignment="1">
      <alignment horizontal="center" vertical="center"/>
    </xf>
    <xf numFmtId="209" fontId="17" fillId="0" borderId="18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 wrapText="1"/>
    </xf>
    <xf numFmtId="209" fontId="17" fillId="0" borderId="15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209" fontId="24" fillId="0" borderId="13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left" vertical="top" wrapText="1" readingOrder="1"/>
    </xf>
    <xf numFmtId="209" fontId="21" fillId="0" borderId="13" xfId="0" applyNumberFormat="1" applyFont="1" applyBorder="1" applyAlignment="1">
      <alignment horizontal="center" vertical="center"/>
    </xf>
    <xf numFmtId="209" fontId="21" fillId="0" borderId="18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209" fontId="17" fillId="0" borderId="18" xfId="0" applyNumberFormat="1" applyFont="1" applyBorder="1" applyAlignment="1">
      <alignment horizontal="center" vertical="center"/>
    </xf>
    <xf numFmtId="209" fontId="17" fillId="0" borderId="13" xfId="0" applyNumberFormat="1" applyFont="1" applyBorder="1" applyAlignment="1">
      <alignment horizontal="center" vertical="center"/>
    </xf>
    <xf numFmtId="209" fontId="13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 wrapText="1" indent="1"/>
    </xf>
    <xf numFmtId="209" fontId="21" fillId="34" borderId="0" xfId="0" applyNumberFormat="1" applyFont="1" applyFill="1" applyBorder="1" applyAlignment="1">
      <alignment horizontal="center" vertical="center"/>
    </xf>
    <xf numFmtId="209" fontId="21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2" fontId="17" fillId="34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center" vertical="center"/>
    </xf>
    <xf numFmtId="2" fontId="24" fillId="0" borderId="18" xfId="0" applyNumberFormat="1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213" fontId="17" fillId="0" borderId="18" xfId="0" applyNumberFormat="1" applyFont="1" applyFill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213" fontId="17" fillId="0" borderId="13" xfId="0" applyNumberFormat="1" applyFont="1" applyBorder="1" applyAlignment="1">
      <alignment horizontal="center" vertical="center"/>
    </xf>
    <xf numFmtId="209" fontId="17" fillId="0" borderId="18" xfId="0" applyNumberFormat="1" applyFont="1" applyFill="1" applyBorder="1" applyAlignment="1">
      <alignment horizontal="center" vertical="center" wrapText="1"/>
    </xf>
    <xf numFmtId="209" fontId="17" fillId="34" borderId="15" xfId="0" applyNumberFormat="1" applyFont="1" applyFill="1" applyBorder="1" applyAlignment="1">
      <alignment horizontal="center" vertical="center"/>
    </xf>
    <xf numFmtId="209" fontId="17" fillId="0" borderId="15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/>
    </xf>
    <xf numFmtId="0" fontId="21" fillId="0" borderId="1" xfId="34" applyFont="1" applyFill="1" applyBorder="1" applyAlignment="1">
      <alignment horizontal="left" vertical="center" wrapText="1"/>
    </xf>
    <xf numFmtId="0" fontId="49" fillId="0" borderId="0" xfId="34" applyFont="1" applyFill="1" applyBorder="1" applyAlignment="1">
      <alignment horizontal="left" vertical="center" wrapText="1"/>
    </xf>
    <xf numFmtId="49" fontId="40" fillId="0" borderId="13" xfId="0" applyNumberFormat="1" applyFont="1" applyFill="1" applyBorder="1" applyAlignment="1">
      <alignment vertical="center" wrapText="1"/>
    </xf>
    <xf numFmtId="49" fontId="36" fillId="0" borderId="13" xfId="0" applyNumberFormat="1" applyFont="1" applyFill="1" applyBorder="1" applyAlignment="1">
      <alignment vertical="center" wrapText="1"/>
    </xf>
    <xf numFmtId="0" fontId="30" fillId="0" borderId="15" xfId="0" applyFont="1" applyBorder="1" applyAlignment="1">
      <alignment vertical="top" wrapText="1"/>
    </xf>
    <xf numFmtId="209" fontId="13" fillId="0" borderId="13" xfId="0" applyNumberFormat="1" applyFont="1" applyBorder="1" applyAlignment="1">
      <alignment horizontal="center" vertical="center"/>
    </xf>
    <xf numFmtId="209" fontId="19" fillId="0" borderId="0" xfId="0" applyNumberFormat="1" applyFont="1" applyFill="1" applyBorder="1" applyAlignment="1">
      <alignment/>
    </xf>
    <xf numFmtId="209" fontId="20" fillId="0" borderId="0" xfId="0" applyNumberFormat="1" applyFont="1" applyFill="1" applyBorder="1" applyAlignment="1">
      <alignment horizontal="center" vertical="center"/>
    </xf>
    <xf numFmtId="209" fontId="20" fillId="0" borderId="0" xfId="0" applyNumberFormat="1" applyFont="1" applyFill="1" applyBorder="1" applyAlignment="1">
      <alignment/>
    </xf>
    <xf numFmtId="49" fontId="17" fillId="0" borderId="13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vertical="center" wrapText="1"/>
    </xf>
    <xf numFmtId="49" fontId="46" fillId="0" borderId="12" xfId="0" applyNumberFormat="1" applyFont="1" applyFill="1" applyBorder="1" applyAlignment="1" quotePrefix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 wrapText="1"/>
    </xf>
    <xf numFmtId="209" fontId="21" fillId="0" borderId="17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09" fontId="2" fillId="0" borderId="13" xfId="0" applyNumberFormat="1" applyFont="1" applyBorder="1" applyAlignment="1">
      <alignment horizontal="center" vertical="center"/>
    </xf>
    <xf numFmtId="49" fontId="39" fillId="0" borderId="13" xfId="0" applyNumberFormat="1" applyFont="1" applyFill="1" applyBorder="1" applyAlignment="1">
      <alignment vertical="top" wrapText="1"/>
    </xf>
    <xf numFmtId="0" fontId="49" fillId="0" borderId="25" xfId="34" applyFont="1" applyFill="1" applyBorder="1" applyAlignment="1">
      <alignment horizontal="left" vertical="center" wrapText="1"/>
    </xf>
    <xf numFmtId="0" fontId="30" fillId="0" borderId="1" xfId="33" applyFont="1" applyFill="1" applyBorder="1" applyAlignment="1">
      <alignment horizontal="center" vertical="center"/>
    </xf>
    <xf numFmtId="0" fontId="30" fillId="0" borderId="1" xfId="34" applyFont="1" applyFill="1" applyBorder="1" applyAlignment="1">
      <alignment horizontal="left" vertical="center" wrapText="1"/>
    </xf>
    <xf numFmtId="0" fontId="25" fillId="0" borderId="26" xfId="0" applyFont="1" applyBorder="1" applyAlignment="1">
      <alignment vertical="top" wrapText="1"/>
    </xf>
    <xf numFmtId="209" fontId="6" fillId="0" borderId="13" xfId="0" applyNumberFormat="1" applyFont="1" applyFill="1" applyBorder="1" applyAlignment="1">
      <alignment horizontal="center" vertical="center"/>
    </xf>
    <xf numFmtId="209" fontId="1" fillId="0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vertical="top" wrapText="1"/>
    </xf>
    <xf numFmtId="0" fontId="30" fillId="0" borderId="27" xfId="33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vertical="center" wrapText="1" readingOrder="1"/>
    </xf>
    <xf numFmtId="0" fontId="17" fillId="0" borderId="1" xfId="34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left" vertical="center" wrapText="1" readingOrder="1"/>
    </xf>
    <xf numFmtId="0" fontId="30" fillId="0" borderId="13" xfId="0" applyNumberFormat="1" applyFont="1" applyFill="1" applyBorder="1" applyAlignment="1">
      <alignment horizontal="left" vertical="center" wrapText="1" readingOrder="1"/>
    </xf>
    <xf numFmtId="49" fontId="17" fillId="0" borderId="28" xfId="0" applyNumberFormat="1" applyFont="1" applyFill="1" applyBorder="1" applyAlignment="1">
      <alignment horizontal="left" vertical="top" wrapText="1" readingOrder="1"/>
    </xf>
    <xf numFmtId="0" fontId="52" fillId="0" borderId="13" xfId="0" applyFont="1" applyFill="1" applyBorder="1" applyAlignment="1">
      <alignment/>
    </xf>
    <xf numFmtId="49" fontId="26" fillId="0" borderId="13" xfId="0" applyNumberFormat="1" applyFont="1" applyFill="1" applyBorder="1" applyAlignment="1">
      <alignment horizontal="center" vertical="top"/>
    </xf>
    <xf numFmtId="49" fontId="30" fillId="0" borderId="13" xfId="0" applyNumberFormat="1" applyFont="1" applyFill="1" applyBorder="1" applyAlignment="1">
      <alignment horizontal="left" vertical="center" wrapText="1" readingOrder="1"/>
    </xf>
    <xf numFmtId="0" fontId="30" fillId="0" borderId="13" xfId="0" applyFont="1" applyFill="1" applyBorder="1" applyAlignment="1">
      <alignment horizontal="left" vertical="top" wrapText="1"/>
    </xf>
    <xf numFmtId="0" fontId="30" fillId="0" borderId="29" xfId="0" applyNumberFormat="1" applyFont="1" applyFill="1" applyBorder="1" applyAlignment="1">
      <alignment horizontal="left" vertical="top" wrapText="1" readingOrder="1"/>
    </xf>
    <xf numFmtId="0" fontId="21" fillId="0" borderId="30" xfId="0" applyFont="1" applyFill="1" applyBorder="1" applyAlignment="1">
      <alignment horizontal="center" vertical="center"/>
    </xf>
    <xf numFmtId="209" fontId="21" fillId="0" borderId="26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left" vertical="center" wrapText="1" readingOrder="1"/>
    </xf>
    <xf numFmtId="49" fontId="39" fillId="0" borderId="13" xfId="0" applyNumberFormat="1" applyFont="1" applyFill="1" applyBorder="1" applyAlignment="1">
      <alignment horizontal="center" vertical="top" wrapText="1"/>
    </xf>
    <xf numFmtId="0" fontId="21" fillId="0" borderId="1" xfId="34" applyFont="1" applyFill="1" applyBorder="1" applyAlignment="1">
      <alignment horizontal="left" vertical="top" wrapText="1"/>
    </xf>
    <xf numFmtId="209" fontId="17" fillId="35" borderId="13" xfId="0" applyNumberFormat="1" applyFont="1" applyFill="1" applyBorder="1" applyAlignment="1">
      <alignment horizontal="center" vertical="center"/>
    </xf>
    <xf numFmtId="2" fontId="40" fillId="0" borderId="13" xfId="0" applyNumberFormat="1" applyFont="1" applyFill="1" applyBorder="1" applyAlignment="1">
      <alignment horizontal="center" vertical="center" wrapText="1"/>
    </xf>
    <xf numFmtId="0" fontId="30" fillId="0" borderId="31" xfId="33" applyFont="1" applyFill="1" applyBorder="1" applyAlignment="1">
      <alignment horizontal="center" vertical="center"/>
    </xf>
    <xf numFmtId="0" fontId="30" fillId="0" borderId="32" xfId="33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1" fillId="0" borderId="33" xfId="34" applyFont="1" applyFill="1" applyBorder="1" applyAlignment="1">
      <alignment horizontal="left" vertical="center" wrapText="1"/>
    </xf>
    <xf numFmtId="2" fontId="46" fillId="0" borderId="0" xfId="0" applyNumberFormat="1" applyFont="1" applyFill="1" applyAlignment="1">
      <alignment vertical="center"/>
    </xf>
    <xf numFmtId="49" fontId="17" fillId="35" borderId="13" xfId="0" applyNumberFormat="1" applyFont="1" applyFill="1" applyBorder="1" applyAlignment="1">
      <alignment horizontal="left" vertical="top" wrapText="1" readingOrder="1"/>
    </xf>
    <xf numFmtId="0" fontId="17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left" vertical="top" wrapText="1"/>
    </xf>
    <xf numFmtId="0" fontId="21" fillId="35" borderId="13" xfId="0" applyFont="1" applyFill="1" applyBorder="1" applyAlignment="1">
      <alignment horizontal="center" vertical="center"/>
    </xf>
    <xf numFmtId="49" fontId="21" fillId="35" borderId="13" xfId="0" applyNumberFormat="1" applyFont="1" applyFill="1" applyBorder="1" applyAlignment="1">
      <alignment horizontal="left" vertical="top" wrapText="1" readingOrder="1"/>
    </xf>
    <xf numFmtId="49" fontId="26" fillId="0" borderId="29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left" vertical="center" wrapText="1" readingOrder="1"/>
    </xf>
    <xf numFmtId="0" fontId="25" fillId="0" borderId="13" xfId="0" applyNumberFormat="1" applyFont="1" applyFill="1" applyBorder="1" applyAlignment="1">
      <alignment horizontal="left" vertical="center" wrapText="1" readingOrder="1"/>
    </xf>
    <xf numFmtId="49" fontId="22" fillId="0" borderId="29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left" vertical="center" wrapText="1" readingOrder="1"/>
    </xf>
    <xf numFmtId="49" fontId="21" fillId="35" borderId="13" xfId="0" applyNumberFormat="1" applyFont="1" applyFill="1" applyBorder="1" applyAlignment="1">
      <alignment horizontal="left" vertical="top" wrapText="1"/>
    </xf>
    <xf numFmtId="49" fontId="34" fillId="0" borderId="13" xfId="0" applyNumberFormat="1" applyFont="1" applyFill="1" applyBorder="1" applyAlignment="1">
      <alignment horizontal="center" vertical="top" wrapText="1"/>
    </xf>
    <xf numFmtId="0" fontId="22" fillId="35" borderId="12" xfId="0" applyFont="1" applyFill="1" applyBorder="1" applyAlignment="1">
      <alignment vertical="center"/>
    </xf>
    <xf numFmtId="49" fontId="22" fillId="35" borderId="13" xfId="0" applyNumberFormat="1" applyFont="1" applyFill="1" applyBorder="1" applyAlignment="1">
      <alignment horizontal="center" vertical="center"/>
    </xf>
    <xf numFmtId="0" fontId="25" fillId="0" borderId="13" xfId="33" applyFont="1" applyFill="1" applyBorder="1" applyAlignment="1">
      <alignment horizontal="center" vertical="center"/>
    </xf>
    <xf numFmtId="0" fontId="25" fillId="0" borderId="13" xfId="34" applyFont="1" applyFill="1" applyBorder="1" applyAlignment="1">
      <alignment horizontal="left" vertical="center" wrapText="1"/>
    </xf>
    <xf numFmtId="0" fontId="25" fillId="0" borderId="12" xfId="33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 wrapText="1"/>
    </xf>
    <xf numFmtId="209" fontId="17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17" fillId="0" borderId="34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17" fillId="0" borderId="24" xfId="0" applyNumberFormat="1" applyFont="1" applyFill="1" applyBorder="1" applyAlignment="1">
      <alignment horizontal="right" vertical="center" wrapText="1"/>
    </xf>
    <xf numFmtId="49" fontId="17" fillId="0" borderId="13" xfId="0" applyNumberFormat="1" applyFont="1" applyFill="1" applyBorder="1" applyAlignment="1">
      <alignment horizontal="right" vertical="center" wrapText="1"/>
    </xf>
    <xf numFmtId="49" fontId="17" fillId="0" borderId="35" xfId="0" applyNumberFormat="1" applyFont="1" applyFill="1" applyBorder="1" applyAlignment="1">
      <alignment horizontal="center" vertical="center" wrapText="1"/>
    </xf>
    <xf numFmtId="49" fontId="17" fillId="0" borderId="36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left" vertical="top" wrapText="1"/>
    </xf>
    <xf numFmtId="49" fontId="23" fillId="0" borderId="0" xfId="0" applyNumberFormat="1" applyFont="1" applyAlignment="1">
      <alignment horizontal="center" vertical="center" wrapText="1"/>
    </xf>
    <xf numFmtId="49" fontId="21" fillId="0" borderId="12" xfId="0" applyNumberFormat="1" applyFont="1" applyFill="1" applyBorder="1" applyAlignment="1" quotePrefix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203" fontId="24" fillId="0" borderId="24" xfId="0" applyNumberFormat="1" applyFont="1" applyFill="1" applyBorder="1" applyAlignment="1">
      <alignment horizontal="center" vertical="center" wrapText="1"/>
    </xf>
    <xf numFmtId="203" fontId="24" fillId="0" borderId="13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vertical="center" wrapText="1" readingOrder="1"/>
    </xf>
    <xf numFmtId="0" fontId="17" fillId="0" borderId="13" xfId="0" applyNumberFormat="1" applyFont="1" applyFill="1" applyBorder="1" applyAlignment="1">
      <alignment horizontal="center" vertical="center" wrapText="1" readingOrder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0" fillId="34" borderId="34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203" fontId="24" fillId="0" borderId="24" xfId="0" applyNumberFormat="1" applyFont="1" applyFill="1" applyBorder="1" applyAlignment="1">
      <alignment horizontal="center" vertical="center" textRotation="90" wrapText="1"/>
    </xf>
    <xf numFmtId="203" fontId="24" fillId="0" borderId="13" xfId="0" applyNumberFormat="1" applyFont="1" applyFill="1" applyBorder="1" applyAlignment="1">
      <alignment horizontal="center" vertic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8.421875" style="117" customWidth="1"/>
    <col min="2" max="2" width="51.421875" style="117" customWidth="1"/>
    <col min="3" max="3" width="9.8515625" style="117" customWidth="1"/>
    <col min="4" max="4" width="12.140625" style="147" customWidth="1"/>
    <col min="5" max="5" width="12.140625" style="151" customWidth="1"/>
    <col min="6" max="6" width="10.00390625" style="117" customWidth="1"/>
    <col min="7" max="8" width="9.140625" style="117" customWidth="1"/>
    <col min="9" max="9" width="11.28125" style="117" bestFit="1" customWidth="1"/>
    <col min="10" max="10" width="9.140625" style="117" customWidth="1"/>
    <col min="11" max="11" width="13.421875" style="117" customWidth="1"/>
    <col min="12" max="16384" width="9.140625" style="117" customWidth="1"/>
  </cols>
  <sheetData>
    <row r="1" spans="3:6" ht="14.25">
      <c r="C1" s="421" t="s">
        <v>467</v>
      </c>
      <c r="D1" s="421"/>
      <c r="E1" s="421"/>
      <c r="F1" s="421"/>
    </row>
    <row r="2" spans="3:6" ht="14.25">
      <c r="C2" s="421" t="s">
        <v>493</v>
      </c>
      <c r="D2" s="421"/>
      <c r="E2" s="421"/>
      <c r="F2" s="421"/>
    </row>
    <row r="3" spans="3:6" ht="14.25">
      <c r="C3" s="421" t="s">
        <v>525</v>
      </c>
      <c r="D3" s="421"/>
      <c r="E3" s="421"/>
      <c r="F3" s="421"/>
    </row>
    <row r="4" spans="1:6" s="113" customFormat="1" ht="20.25">
      <c r="A4" s="415" t="s">
        <v>94</v>
      </c>
      <c r="B4" s="415"/>
      <c r="C4" s="415"/>
      <c r="D4" s="415"/>
      <c r="E4" s="415"/>
      <c r="F4" s="415"/>
    </row>
    <row r="5" spans="1:6" s="114" customFormat="1" ht="17.25">
      <c r="A5" s="416" t="s">
        <v>95</v>
      </c>
      <c r="B5" s="416"/>
      <c r="C5" s="416"/>
      <c r="D5" s="416"/>
      <c r="E5" s="416"/>
      <c r="F5" s="416"/>
    </row>
    <row r="6" spans="1:6" ht="14.25" thickBot="1">
      <c r="A6" s="115"/>
      <c r="B6" s="115"/>
      <c r="C6" s="115"/>
      <c r="D6" s="148"/>
      <c r="F6" s="118" t="s">
        <v>96</v>
      </c>
    </row>
    <row r="7" spans="1:6" s="119" customFormat="1" ht="22.5" customHeight="1">
      <c r="A7" s="417" t="s">
        <v>97</v>
      </c>
      <c r="B7" s="419" t="s">
        <v>98</v>
      </c>
      <c r="C7" s="419" t="s">
        <v>99</v>
      </c>
      <c r="D7" s="422" t="s">
        <v>284</v>
      </c>
      <c r="E7" s="424" t="s">
        <v>352</v>
      </c>
      <c r="F7" s="425"/>
    </row>
    <row r="8" spans="1:6" s="119" customFormat="1" ht="71.25" customHeight="1">
      <c r="A8" s="418"/>
      <c r="B8" s="420"/>
      <c r="C8" s="420"/>
      <c r="D8" s="423"/>
      <c r="E8" s="111" t="s">
        <v>285</v>
      </c>
      <c r="F8" s="166" t="s">
        <v>286</v>
      </c>
    </row>
    <row r="9" spans="1:6" s="120" customFormat="1" ht="14.25">
      <c r="A9" s="301" t="s">
        <v>23</v>
      </c>
      <c r="B9" s="111">
        <v>2</v>
      </c>
      <c r="C9" s="124">
        <v>3</v>
      </c>
      <c r="D9" s="354">
        <v>4</v>
      </c>
      <c r="E9" s="124">
        <v>5</v>
      </c>
      <c r="F9" s="166">
        <v>6</v>
      </c>
    </row>
    <row r="10" spans="1:11" s="121" customFormat="1" ht="31.5">
      <c r="A10" s="356">
        <v>1000</v>
      </c>
      <c r="B10" s="355" t="s">
        <v>531</v>
      </c>
      <c r="C10" s="112"/>
      <c r="D10" s="302">
        <f>E10+F10</f>
        <v>1919523.6999999997</v>
      </c>
      <c r="E10" s="302">
        <f>E12+E57+E73</f>
        <v>1903085.2999999998</v>
      </c>
      <c r="F10" s="357">
        <f>F57+F103</f>
        <v>16438.4</v>
      </c>
      <c r="I10" s="394"/>
      <c r="J10" s="394"/>
      <c r="K10" s="394"/>
    </row>
    <row r="11" spans="1:6" s="116" customFormat="1" ht="14.25">
      <c r="A11" s="106"/>
      <c r="B11" s="105" t="s">
        <v>100</v>
      </c>
      <c r="C11" s="112"/>
      <c r="D11" s="160"/>
      <c r="E11" s="160"/>
      <c r="F11" s="122"/>
    </row>
    <row r="12" spans="1:6" s="116" customFormat="1" ht="16.5">
      <c r="A12" s="109">
        <v>1100</v>
      </c>
      <c r="B12" s="123" t="s">
        <v>101</v>
      </c>
      <c r="C12" s="124">
        <v>7100</v>
      </c>
      <c r="D12" s="302">
        <f>D15+D19+D22+D45</f>
        <v>185161</v>
      </c>
      <c r="E12" s="302">
        <f>E15+E19+E22+E45</f>
        <v>185161</v>
      </c>
      <c r="F12" s="125" t="s">
        <v>278</v>
      </c>
    </row>
    <row r="13" spans="1:6" s="119" customFormat="1" ht="14.25">
      <c r="A13" s="106"/>
      <c r="B13" s="126" t="s">
        <v>102</v>
      </c>
      <c r="C13" s="105"/>
      <c r="D13" s="160"/>
      <c r="E13" s="160"/>
      <c r="F13" s="129"/>
    </row>
    <row r="14" spans="1:6" s="116" customFormat="1" ht="14.25">
      <c r="A14" s="106"/>
      <c r="B14" s="126" t="s">
        <v>103</v>
      </c>
      <c r="C14" s="105"/>
      <c r="D14" s="160"/>
      <c r="E14" s="160"/>
      <c r="F14" s="129"/>
    </row>
    <row r="15" spans="1:6" s="119" customFormat="1" ht="14.25">
      <c r="A15" s="109">
        <v>1110</v>
      </c>
      <c r="B15" s="127" t="s">
        <v>104</v>
      </c>
      <c r="C15" s="124">
        <v>7131</v>
      </c>
      <c r="D15" s="302">
        <f>D17+D18</f>
        <v>35630</v>
      </c>
      <c r="E15" s="302">
        <f>E17+E18</f>
        <v>35630</v>
      </c>
      <c r="F15" s="125" t="s">
        <v>278</v>
      </c>
    </row>
    <row r="16" spans="1:6" s="116" customFormat="1" ht="14.25">
      <c r="A16" s="106"/>
      <c r="B16" s="126" t="s">
        <v>103</v>
      </c>
      <c r="C16" s="105"/>
      <c r="D16" s="160"/>
      <c r="E16" s="160"/>
      <c r="F16" s="129"/>
    </row>
    <row r="17" spans="1:6" ht="27">
      <c r="A17" s="107" t="s">
        <v>299</v>
      </c>
      <c r="B17" s="128" t="s">
        <v>105</v>
      </c>
      <c r="C17" s="105"/>
      <c r="D17" s="306">
        <f>E17</f>
        <v>18730</v>
      </c>
      <c r="E17" s="306">
        <v>18730</v>
      </c>
      <c r="F17" s="129" t="s">
        <v>278</v>
      </c>
    </row>
    <row r="18" spans="1:6" ht="30" customHeight="1">
      <c r="A18" s="107" t="s">
        <v>300</v>
      </c>
      <c r="B18" s="128" t="s">
        <v>106</v>
      </c>
      <c r="C18" s="105"/>
      <c r="D18" s="306">
        <f>E18</f>
        <v>16900</v>
      </c>
      <c r="E18" s="306">
        <v>16900</v>
      </c>
      <c r="F18" s="129" t="s">
        <v>278</v>
      </c>
    </row>
    <row r="19" spans="1:6" s="119" customFormat="1" ht="21" customHeight="1">
      <c r="A19" s="109">
        <v>1120</v>
      </c>
      <c r="B19" s="127" t="s">
        <v>188</v>
      </c>
      <c r="C19" s="124">
        <v>7136</v>
      </c>
      <c r="D19" s="302">
        <f>D21</f>
        <v>109550</v>
      </c>
      <c r="E19" s="302">
        <f>E21</f>
        <v>109550</v>
      </c>
      <c r="F19" s="125" t="s">
        <v>278</v>
      </c>
    </row>
    <row r="20" spans="1:6" s="116" customFormat="1" ht="13.5">
      <c r="A20" s="106"/>
      <c r="B20" s="126" t="s">
        <v>103</v>
      </c>
      <c r="C20" s="105"/>
      <c r="D20" s="112"/>
      <c r="E20" s="112"/>
      <c r="F20" s="129"/>
    </row>
    <row r="21" spans="1:6" ht="19.5" customHeight="1">
      <c r="A21" s="107" t="s">
        <v>301</v>
      </c>
      <c r="B21" s="128" t="s">
        <v>189</v>
      </c>
      <c r="C21" s="105"/>
      <c r="D21" s="305">
        <f>E21</f>
        <v>109550</v>
      </c>
      <c r="E21" s="305">
        <v>109550</v>
      </c>
      <c r="F21" s="129" t="s">
        <v>278</v>
      </c>
    </row>
    <row r="22" spans="1:6" s="119" customFormat="1" ht="33.75" customHeight="1">
      <c r="A22" s="109">
        <v>1130</v>
      </c>
      <c r="B22" s="127" t="s">
        <v>190</v>
      </c>
      <c r="C22" s="124">
        <v>7145</v>
      </c>
      <c r="D22" s="303">
        <f>E22</f>
        <v>28781</v>
      </c>
      <c r="E22" s="303">
        <f>E24</f>
        <v>28781</v>
      </c>
      <c r="F22" s="125" t="s">
        <v>278</v>
      </c>
    </row>
    <row r="23" spans="1:6" s="116" customFormat="1" ht="13.5">
      <c r="A23" s="106"/>
      <c r="B23" s="126" t="s">
        <v>103</v>
      </c>
      <c r="C23" s="105"/>
      <c r="D23" s="112"/>
      <c r="E23" s="112"/>
      <c r="F23" s="129"/>
    </row>
    <row r="24" spans="1:6" ht="23.25" customHeight="1">
      <c r="A24" s="430" t="s">
        <v>302</v>
      </c>
      <c r="B24" s="428" t="s">
        <v>107</v>
      </c>
      <c r="C24" s="431" t="s">
        <v>108</v>
      </c>
      <c r="D24" s="432">
        <f>E24</f>
        <v>28781</v>
      </c>
      <c r="E24" s="432">
        <f>E27+E31+E32+E33+E34+E35+E36+E37+E39+E40+E41+E42+E43+E44</f>
        <v>28781</v>
      </c>
      <c r="F24" s="426" t="s">
        <v>278</v>
      </c>
    </row>
    <row r="25" spans="1:6" s="116" customFormat="1" ht="33.75" customHeight="1">
      <c r="A25" s="430"/>
      <c r="B25" s="428"/>
      <c r="C25" s="431"/>
      <c r="D25" s="432"/>
      <c r="E25" s="432"/>
      <c r="F25" s="426"/>
    </row>
    <row r="26" spans="1:6" s="116" customFormat="1" ht="13.5">
      <c r="A26" s="107"/>
      <c r="B26" s="128" t="s">
        <v>103</v>
      </c>
      <c r="C26" s="105"/>
      <c r="D26" s="112"/>
      <c r="E26" s="105"/>
      <c r="F26" s="129"/>
    </row>
    <row r="27" spans="1:6" s="116" customFormat="1" ht="62.25" customHeight="1">
      <c r="A27" s="107" t="s">
        <v>303</v>
      </c>
      <c r="B27" s="130" t="s">
        <v>191</v>
      </c>
      <c r="C27" s="105"/>
      <c r="D27" s="304">
        <f>D29+D30</f>
        <v>756</v>
      </c>
      <c r="E27" s="304">
        <f>E29+E30</f>
        <v>756</v>
      </c>
      <c r="F27" s="129" t="s">
        <v>278</v>
      </c>
    </row>
    <row r="28" spans="1:6" s="116" customFormat="1" ht="14.25">
      <c r="A28" s="131"/>
      <c r="B28" s="130" t="s">
        <v>354</v>
      </c>
      <c r="C28" s="105"/>
      <c r="D28" s="124"/>
      <c r="E28" s="124"/>
      <c r="F28" s="129"/>
    </row>
    <row r="29" spans="1:6" s="116" customFormat="1" ht="15.75" customHeight="1">
      <c r="A29" s="107" t="s">
        <v>304</v>
      </c>
      <c r="B29" s="132" t="s">
        <v>192</v>
      </c>
      <c r="C29" s="105"/>
      <c r="D29" s="305">
        <f aca="true" t="shared" si="0" ref="D29:D36">E29</f>
        <v>750</v>
      </c>
      <c r="E29" s="305">
        <v>750</v>
      </c>
      <c r="F29" s="129" t="s">
        <v>278</v>
      </c>
    </row>
    <row r="30" spans="1:6" s="116" customFormat="1" ht="17.25" customHeight="1">
      <c r="A30" s="107" t="s">
        <v>305</v>
      </c>
      <c r="B30" s="132" t="s">
        <v>193</v>
      </c>
      <c r="C30" s="105"/>
      <c r="D30" s="305">
        <f t="shared" si="0"/>
        <v>6</v>
      </c>
      <c r="E30" s="305">
        <v>6</v>
      </c>
      <c r="F30" s="129" t="s">
        <v>278</v>
      </c>
    </row>
    <row r="31" spans="1:6" s="116" customFormat="1" ht="116.25" customHeight="1">
      <c r="A31" s="107" t="s">
        <v>306</v>
      </c>
      <c r="B31" s="144" t="s">
        <v>422</v>
      </c>
      <c r="C31" s="105"/>
      <c r="D31" s="305">
        <f t="shared" si="0"/>
        <v>210</v>
      </c>
      <c r="E31" s="305">
        <v>210</v>
      </c>
      <c r="F31" s="129" t="s">
        <v>278</v>
      </c>
    </row>
    <row r="32" spans="1:6" s="116" customFormat="1" ht="48.75" customHeight="1">
      <c r="A32" s="106" t="s">
        <v>307</v>
      </c>
      <c r="B32" s="130" t="s">
        <v>194</v>
      </c>
      <c r="C32" s="105"/>
      <c r="D32" s="305">
        <f t="shared" si="0"/>
        <v>15</v>
      </c>
      <c r="E32" s="305">
        <v>15</v>
      </c>
      <c r="F32" s="129" t="s">
        <v>278</v>
      </c>
    </row>
    <row r="33" spans="1:6" s="116" customFormat="1" ht="74.25" customHeight="1">
      <c r="A33" s="107" t="s">
        <v>308</v>
      </c>
      <c r="B33" s="130" t="s">
        <v>195</v>
      </c>
      <c r="C33" s="105"/>
      <c r="D33" s="305">
        <f>E33</f>
        <v>13900</v>
      </c>
      <c r="E33" s="305">
        <v>13900</v>
      </c>
      <c r="F33" s="129" t="s">
        <v>278</v>
      </c>
    </row>
    <row r="34" spans="1:6" s="116" customFormat="1" ht="32.25" customHeight="1">
      <c r="A34" s="107" t="s">
        <v>309</v>
      </c>
      <c r="B34" s="130" t="s">
        <v>196</v>
      </c>
      <c r="C34" s="105"/>
      <c r="D34" s="305">
        <f t="shared" si="0"/>
        <v>500</v>
      </c>
      <c r="E34" s="305">
        <v>500</v>
      </c>
      <c r="F34" s="129" t="s">
        <v>278</v>
      </c>
    </row>
    <row r="35" spans="1:6" s="116" customFormat="1" ht="78.75" customHeight="1">
      <c r="A35" s="107" t="s">
        <v>310</v>
      </c>
      <c r="B35" s="130" t="s">
        <v>197</v>
      </c>
      <c r="C35" s="105"/>
      <c r="D35" s="305">
        <f t="shared" si="0"/>
        <v>3400</v>
      </c>
      <c r="E35" s="305">
        <v>3400</v>
      </c>
      <c r="F35" s="129" t="s">
        <v>278</v>
      </c>
    </row>
    <row r="36" spans="1:6" s="116" customFormat="1" ht="82.5" customHeight="1">
      <c r="A36" s="107" t="s">
        <v>311</v>
      </c>
      <c r="B36" s="130" t="s">
        <v>198</v>
      </c>
      <c r="C36" s="105"/>
      <c r="D36" s="305">
        <f t="shared" si="0"/>
        <v>470</v>
      </c>
      <c r="E36" s="305">
        <v>470</v>
      </c>
      <c r="F36" s="129" t="s">
        <v>278</v>
      </c>
    </row>
    <row r="37" spans="1:6" s="116" customFormat="1" ht="35.25" customHeight="1">
      <c r="A37" s="107" t="s">
        <v>312</v>
      </c>
      <c r="B37" s="130" t="s">
        <v>199</v>
      </c>
      <c r="C37" s="105"/>
      <c r="D37" s="305">
        <f aca="true" t="shared" si="1" ref="D37:D44">E37</f>
        <v>6500</v>
      </c>
      <c r="E37" s="305">
        <v>6500</v>
      </c>
      <c r="F37" s="129" t="s">
        <v>278</v>
      </c>
    </row>
    <row r="38" spans="1:6" s="116" customFormat="1" ht="37.5" customHeight="1" hidden="1">
      <c r="A38" s="107" t="s">
        <v>313</v>
      </c>
      <c r="B38" s="130" t="s">
        <v>200</v>
      </c>
      <c r="C38" s="105"/>
      <c r="D38" s="305">
        <f t="shared" si="1"/>
        <v>0</v>
      </c>
      <c r="E38" s="305">
        <v>0</v>
      </c>
      <c r="F38" s="129" t="s">
        <v>278</v>
      </c>
    </row>
    <row r="39" spans="1:6" s="119" customFormat="1" ht="63" customHeight="1">
      <c r="A39" s="107" t="s">
        <v>314</v>
      </c>
      <c r="B39" s="130" t="s">
        <v>201</v>
      </c>
      <c r="C39" s="105"/>
      <c r="D39" s="305">
        <f t="shared" si="1"/>
        <v>0</v>
      </c>
      <c r="E39" s="305">
        <v>0</v>
      </c>
      <c r="F39" s="129" t="s">
        <v>276</v>
      </c>
    </row>
    <row r="40" spans="1:6" s="116" customFormat="1" ht="35.25" customHeight="1">
      <c r="A40" s="107" t="s">
        <v>434</v>
      </c>
      <c r="B40" s="130" t="s">
        <v>202</v>
      </c>
      <c r="C40" s="105"/>
      <c r="D40" s="305">
        <f t="shared" si="1"/>
        <v>600</v>
      </c>
      <c r="E40" s="305">
        <v>600</v>
      </c>
      <c r="F40" s="129" t="s">
        <v>278</v>
      </c>
    </row>
    <row r="41" spans="1:6" s="116" customFormat="1" ht="45" customHeight="1">
      <c r="A41" s="106" t="s">
        <v>460</v>
      </c>
      <c r="B41" s="130" t="s">
        <v>495</v>
      </c>
      <c r="C41" s="105"/>
      <c r="D41" s="305">
        <f t="shared" si="1"/>
        <v>280</v>
      </c>
      <c r="E41" s="305">
        <v>280</v>
      </c>
      <c r="F41" s="129" t="s">
        <v>276</v>
      </c>
    </row>
    <row r="42" spans="1:6" s="116" customFormat="1" ht="39.75" customHeight="1">
      <c r="A42" s="106" t="s">
        <v>465</v>
      </c>
      <c r="B42" s="130" t="s">
        <v>496</v>
      </c>
      <c r="C42" s="105"/>
      <c r="D42" s="305">
        <f t="shared" si="1"/>
        <v>850</v>
      </c>
      <c r="E42" s="305">
        <v>850</v>
      </c>
      <c r="F42" s="129"/>
    </row>
    <row r="43" spans="1:6" s="116" customFormat="1" ht="45" customHeight="1">
      <c r="A43" s="106" t="s">
        <v>466</v>
      </c>
      <c r="B43" s="130" t="s">
        <v>497</v>
      </c>
      <c r="C43" s="105"/>
      <c r="D43" s="305">
        <f t="shared" si="1"/>
        <v>800</v>
      </c>
      <c r="E43" s="305">
        <v>800</v>
      </c>
      <c r="F43" s="129"/>
    </row>
    <row r="44" spans="1:6" s="116" customFormat="1" ht="60.75" customHeight="1">
      <c r="A44" s="106" t="s">
        <v>475</v>
      </c>
      <c r="B44" s="130" t="s">
        <v>498</v>
      </c>
      <c r="C44" s="105"/>
      <c r="D44" s="305">
        <f t="shared" si="1"/>
        <v>500</v>
      </c>
      <c r="E44" s="305">
        <v>500</v>
      </c>
      <c r="F44" s="129"/>
    </row>
    <row r="45" spans="1:6" ht="43.5" customHeight="1">
      <c r="A45" s="109">
        <v>1150</v>
      </c>
      <c r="B45" s="127" t="s">
        <v>203</v>
      </c>
      <c r="C45" s="124">
        <v>7146</v>
      </c>
      <c r="D45" s="302">
        <f>D47</f>
        <v>11200</v>
      </c>
      <c r="E45" s="302">
        <f>E47</f>
        <v>11200</v>
      </c>
      <c r="F45" s="125" t="s">
        <v>278</v>
      </c>
    </row>
    <row r="46" spans="1:6" s="116" customFormat="1" ht="13.5">
      <c r="A46" s="106"/>
      <c r="B46" s="126" t="s">
        <v>103</v>
      </c>
      <c r="C46" s="105"/>
      <c r="D46" s="112"/>
      <c r="E46" s="112"/>
      <c r="F46" s="129"/>
    </row>
    <row r="47" spans="1:6" s="116" customFormat="1" ht="24.75" customHeight="1">
      <c r="A47" s="107" t="s">
        <v>315</v>
      </c>
      <c r="B47" s="128" t="s">
        <v>204</v>
      </c>
      <c r="C47" s="105"/>
      <c r="D47" s="304">
        <f>D49+D50</f>
        <v>11200</v>
      </c>
      <c r="E47" s="304">
        <f>E49+E50</f>
        <v>11200</v>
      </c>
      <c r="F47" s="129" t="s">
        <v>278</v>
      </c>
    </row>
    <row r="48" spans="1:6" s="119" customFormat="1" ht="21" customHeight="1">
      <c r="A48" s="107"/>
      <c r="B48" s="128" t="s">
        <v>103</v>
      </c>
      <c r="C48" s="105"/>
      <c r="D48" s="112"/>
      <c r="E48" s="105"/>
      <c r="F48" s="129"/>
    </row>
    <row r="49" spans="1:6" s="116" customFormat="1" ht="99" customHeight="1">
      <c r="A49" s="107" t="s">
        <v>316</v>
      </c>
      <c r="B49" s="130" t="s">
        <v>205</v>
      </c>
      <c r="C49" s="105"/>
      <c r="D49" s="305">
        <f>E49</f>
        <v>2600</v>
      </c>
      <c r="E49" s="305">
        <v>2600</v>
      </c>
      <c r="F49" s="129" t="s">
        <v>278</v>
      </c>
    </row>
    <row r="50" spans="1:6" ht="90.75" customHeight="1">
      <c r="A50" s="106" t="s">
        <v>317</v>
      </c>
      <c r="B50" s="145" t="s">
        <v>206</v>
      </c>
      <c r="C50" s="105"/>
      <c r="D50" s="305">
        <f>E50</f>
        <v>8600</v>
      </c>
      <c r="E50" s="305">
        <v>8600</v>
      </c>
      <c r="F50" s="129" t="s">
        <v>278</v>
      </c>
    </row>
    <row r="51" spans="1:6" s="116" customFormat="1" ht="20.25" customHeight="1">
      <c r="A51" s="109">
        <v>1160</v>
      </c>
      <c r="B51" s="127" t="s">
        <v>207</v>
      </c>
      <c r="C51" s="124">
        <v>7161</v>
      </c>
      <c r="D51" s="111" t="s">
        <v>22</v>
      </c>
      <c r="E51" s="111" t="s">
        <v>22</v>
      </c>
      <c r="F51" s="125" t="s">
        <v>278</v>
      </c>
    </row>
    <row r="52" spans="1:6" s="116" customFormat="1" ht="20.25" customHeight="1">
      <c r="A52" s="106"/>
      <c r="B52" s="128" t="s">
        <v>103</v>
      </c>
      <c r="C52" s="105"/>
      <c r="D52" s="112"/>
      <c r="E52" s="112"/>
      <c r="F52" s="129"/>
    </row>
    <row r="53" spans="1:6" s="116" customFormat="1" ht="46.5" customHeight="1">
      <c r="A53" s="107" t="s">
        <v>318</v>
      </c>
      <c r="B53" s="128" t="s">
        <v>208</v>
      </c>
      <c r="C53" s="105"/>
      <c r="D53" s="105" t="s">
        <v>22</v>
      </c>
      <c r="E53" s="105" t="s">
        <v>22</v>
      </c>
      <c r="F53" s="129" t="s">
        <v>278</v>
      </c>
    </row>
    <row r="54" spans="1:6" s="119" customFormat="1" ht="20.25" customHeight="1">
      <c r="A54" s="107"/>
      <c r="B54" s="128" t="s">
        <v>209</v>
      </c>
      <c r="C54" s="105"/>
      <c r="D54" s="112"/>
      <c r="E54" s="105"/>
      <c r="F54" s="129"/>
    </row>
    <row r="55" spans="1:6" s="116" customFormat="1" ht="20.25" customHeight="1">
      <c r="A55" s="108" t="s">
        <v>319</v>
      </c>
      <c r="B55" s="130" t="s">
        <v>210</v>
      </c>
      <c r="C55" s="105"/>
      <c r="D55" s="105" t="s">
        <v>22</v>
      </c>
      <c r="E55" s="105" t="s">
        <v>22</v>
      </c>
      <c r="F55" s="129" t="s">
        <v>278</v>
      </c>
    </row>
    <row r="56" spans="1:6" s="119" customFormat="1" ht="20.25" customHeight="1">
      <c r="A56" s="108" t="s">
        <v>320</v>
      </c>
      <c r="B56" s="130" t="s">
        <v>211</v>
      </c>
      <c r="C56" s="105"/>
      <c r="D56" s="105" t="s">
        <v>22</v>
      </c>
      <c r="E56" s="105" t="s">
        <v>22</v>
      </c>
      <c r="F56" s="129" t="s">
        <v>278</v>
      </c>
    </row>
    <row r="57" spans="1:6" s="119" customFormat="1" ht="16.5">
      <c r="A57" s="109">
        <v>1200</v>
      </c>
      <c r="B57" s="123" t="s">
        <v>212</v>
      </c>
      <c r="C57" s="124">
        <v>7300</v>
      </c>
      <c r="D57" s="302">
        <f>E57+F57</f>
        <v>1321401.4999999998</v>
      </c>
      <c r="E57" s="302">
        <f>E60</f>
        <v>1304963.0999999999</v>
      </c>
      <c r="F57" s="318" t="str">
        <f>F69</f>
        <v>16438,4</v>
      </c>
    </row>
    <row r="58" spans="1:6" s="119" customFormat="1" ht="27">
      <c r="A58" s="106"/>
      <c r="B58" s="126" t="s">
        <v>213</v>
      </c>
      <c r="C58" s="105"/>
      <c r="D58" s="112"/>
      <c r="E58" s="112"/>
      <c r="F58" s="129"/>
    </row>
    <row r="59" spans="1:6" ht="13.5">
      <c r="A59" s="106"/>
      <c r="B59" s="126" t="s">
        <v>103</v>
      </c>
      <c r="C59" s="105"/>
      <c r="D59" s="112"/>
      <c r="E59" s="112"/>
      <c r="F59" s="129"/>
    </row>
    <row r="60" spans="1:6" ht="37.5" customHeight="1">
      <c r="A60" s="109">
        <v>1250</v>
      </c>
      <c r="B60" s="127" t="s">
        <v>217</v>
      </c>
      <c r="C60" s="124">
        <v>7331</v>
      </c>
      <c r="D60" s="303">
        <f>E60</f>
        <v>1304963.0999999999</v>
      </c>
      <c r="E60" s="303">
        <f>E63+E64+E68</f>
        <v>1304963.0999999999</v>
      </c>
      <c r="F60" s="125" t="s">
        <v>278</v>
      </c>
    </row>
    <row r="61" spans="1:6" ht="21.75" customHeight="1">
      <c r="A61" s="106"/>
      <c r="B61" s="126" t="s">
        <v>218</v>
      </c>
      <c r="C61" s="105"/>
      <c r="D61" s="303"/>
      <c r="E61" s="303"/>
      <c r="F61" s="129"/>
    </row>
    <row r="62" spans="1:6" ht="14.25">
      <c r="A62" s="106"/>
      <c r="B62" s="126" t="s">
        <v>354</v>
      </c>
      <c r="C62" s="105"/>
      <c r="D62" s="111"/>
      <c r="E62" s="111"/>
      <c r="F62" s="129"/>
    </row>
    <row r="63" spans="1:6" ht="40.5">
      <c r="A63" s="107" t="s">
        <v>321</v>
      </c>
      <c r="B63" s="128" t="s">
        <v>219</v>
      </c>
      <c r="C63" s="105"/>
      <c r="D63" s="305">
        <f>E63</f>
        <v>1288333.8</v>
      </c>
      <c r="E63" s="305">
        <v>1288333.8</v>
      </c>
      <c r="F63" s="129" t="s">
        <v>278</v>
      </c>
    </row>
    <row r="64" spans="1:6" ht="33.75" customHeight="1">
      <c r="A64" s="107" t="s">
        <v>322</v>
      </c>
      <c r="B64" s="128" t="s">
        <v>220</v>
      </c>
      <c r="C64" s="112"/>
      <c r="D64" s="333" t="str">
        <f>E64</f>
        <v>1459,9</v>
      </c>
      <c r="E64" s="124" t="str">
        <f>E66</f>
        <v>1459,9</v>
      </c>
      <c r="F64" s="129" t="s">
        <v>278</v>
      </c>
    </row>
    <row r="65" spans="1:6" s="119" customFormat="1" ht="14.25">
      <c r="A65" s="107"/>
      <c r="B65" s="130" t="s">
        <v>103</v>
      </c>
      <c r="C65" s="112"/>
      <c r="D65" s="124"/>
      <c r="E65" s="124"/>
      <c r="F65" s="129"/>
    </row>
    <row r="66" spans="1:6" s="116" customFormat="1" ht="63.75" customHeight="1">
      <c r="A66" s="107" t="s">
        <v>323</v>
      </c>
      <c r="B66" s="132" t="s">
        <v>221</v>
      </c>
      <c r="C66" s="105"/>
      <c r="D66" s="304" t="str">
        <f>E66</f>
        <v>1459,9</v>
      </c>
      <c r="E66" s="124" t="s">
        <v>504</v>
      </c>
      <c r="F66" s="129" t="s">
        <v>278</v>
      </c>
    </row>
    <row r="67" spans="1:6" ht="40.5" customHeight="1" hidden="1">
      <c r="A67" s="107" t="s">
        <v>324</v>
      </c>
      <c r="B67" s="132" t="s">
        <v>222</v>
      </c>
      <c r="C67" s="105"/>
      <c r="D67" s="124"/>
      <c r="E67" s="124"/>
      <c r="F67" s="129" t="s">
        <v>278</v>
      </c>
    </row>
    <row r="68" spans="1:6" ht="48" customHeight="1">
      <c r="A68" s="107" t="s">
        <v>325</v>
      </c>
      <c r="B68" s="128" t="s">
        <v>223</v>
      </c>
      <c r="C68" s="112"/>
      <c r="D68" s="333">
        <f>E68</f>
        <v>15169.4</v>
      </c>
      <c r="E68" s="333">
        <v>15169.4</v>
      </c>
      <c r="F68" s="129" t="s">
        <v>278</v>
      </c>
    </row>
    <row r="69" spans="1:6" s="119" customFormat="1" ht="48.75" customHeight="1">
      <c r="A69" s="109">
        <v>1260</v>
      </c>
      <c r="B69" s="127" t="s">
        <v>224</v>
      </c>
      <c r="C69" s="124">
        <v>7332</v>
      </c>
      <c r="D69" s="303" t="str">
        <f>F69</f>
        <v>16438,4</v>
      </c>
      <c r="E69" s="304" t="s">
        <v>278</v>
      </c>
      <c r="F69" s="318" t="str">
        <f>F72</f>
        <v>16438,4</v>
      </c>
    </row>
    <row r="70" spans="1:6" s="116" customFormat="1" ht="16.5" customHeight="1">
      <c r="A70" s="106"/>
      <c r="B70" s="126" t="s">
        <v>225</v>
      </c>
      <c r="C70" s="105"/>
      <c r="D70" s="112"/>
      <c r="E70" s="105"/>
      <c r="F70" s="129"/>
    </row>
    <row r="71" spans="1:6" ht="13.5">
      <c r="A71" s="106"/>
      <c r="B71" s="126" t="s">
        <v>103</v>
      </c>
      <c r="C71" s="105"/>
      <c r="D71" s="112"/>
      <c r="E71" s="105"/>
      <c r="F71" s="129"/>
    </row>
    <row r="72" spans="1:6" s="119" customFormat="1" ht="48.75" customHeight="1">
      <c r="A72" s="107" t="s">
        <v>326</v>
      </c>
      <c r="B72" s="128" t="s">
        <v>226</v>
      </c>
      <c r="C72" s="112"/>
      <c r="D72" s="303" t="str">
        <f>F72</f>
        <v>16438,4</v>
      </c>
      <c r="E72" s="105" t="s">
        <v>278</v>
      </c>
      <c r="F72" s="166" t="s">
        <v>508</v>
      </c>
    </row>
    <row r="73" spans="1:6" s="116" customFormat="1" ht="17.25" customHeight="1">
      <c r="A73" s="109">
        <v>1300</v>
      </c>
      <c r="B73" s="127" t="s">
        <v>227</v>
      </c>
      <c r="C73" s="124">
        <v>7400</v>
      </c>
      <c r="D73" s="303">
        <f>E73+F73</f>
        <v>412961.2</v>
      </c>
      <c r="E73" s="303">
        <f>E76+E82+E86+E97+E100+E107</f>
        <v>412961.2</v>
      </c>
      <c r="F73" s="318" t="str">
        <f>F103</f>
        <v>0</v>
      </c>
    </row>
    <row r="74" spans="1:6" ht="30" customHeight="1">
      <c r="A74" s="106"/>
      <c r="B74" s="126" t="s">
        <v>228</v>
      </c>
      <c r="C74" s="105"/>
      <c r="D74" s="112"/>
      <c r="E74" s="112"/>
      <c r="F74" s="129"/>
    </row>
    <row r="75" spans="1:6" ht="17.25" customHeight="1">
      <c r="A75" s="106"/>
      <c r="B75" s="126" t="s">
        <v>103</v>
      </c>
      <c r="C75" s="105"/>
      <c r="D75" s="112"/>
      <c r="E75" s="112"/>
      <c r="F75" s="129"/>
    </row>
    <row r="76" spans="1:6" s="116" customFormat="1" ht="21" customHeight="1">
      <c r="A76" s="109">
        <v>1330</v>
      </c>
      <c r="B76" s="127" t="s">
        <v>229</v>
      </c>
      <c r="C76" s="124">
        <v>7415</v>
      </c>
      <c r="D76" s="302">
        <f>E76</f>
        <v>199330</v>
      </c>
      <c r="E76" s="302">
        <f>E79+E80+E81</f>
        <v>199330</v>
      </c>
      <c r="F76" s="125" t="s">
        <v>278</v>
      </c>
    </row>
    <row r="77" spans="1:6" s="119" customFormat="1" ht="16.5" customHeight="1">
      <c r="A77" s="106"/>
      <c r="B77" s="126" t="s">
        <v>230</v>
      </c>
      <c r="C77" s="105"/>
      <c r="D77" s="303"/>
      <c r="E77" s="303"/>
      <c r="F77" s="129"/>
    </row>
    <row r="78" spans="1:6" ht="18" customHeight="1">
      <c r="A78" s="106"/>
      <c r="B78" s="126" t="s">
        <v>103</v>
      </c>
      <c r="C78" s="105"/>
      <c r="D78" s="111"/>
      <c r="E78" s="111"/>
      <c r="F78" s="129"/>
    </row>
    <row r="79" spans="1:6" s="119" customFormat="1" ht="32.25" customHeight="1">
      <c r="A79" s="107" t="s">
        <v>327</v>
      </c>
      <c r="B79" s="128" t="s">
        <v>231</v>
      </c>
      <c r="C79" s="112"/>
      <c r="D79" s="388">
        <f>E79</f>
        <v>90100</v>
      </c>
      <c r="E79" s="388">
        <v>90100</v>
      </c>
      <c r="F79" s="129" t="s">
        <v>278</v>
      </c>
    </row>
    <row r="80" spans="1:6" s="119" customFormat="1" ht="61.5" customHeight="1">
      <c r="A80" s="107" t="s">
        <v>328</v>
      </c>
      <c r="B80" s="128" t="s">
        <v>232</v>
      </c>
      <c r="C80" s="112"/>
      <c r="D80" s="388">
        <f>E80</f>
        <v>101990</v>
      </c>
      <c r="E80" s="388">
        <v>101990</v>
      </c>
      <c r="F80" s="129" t="s">
        <v>278</v>
      </c>
    </row>
    <row r="81" spans="1:6" s="116" customFormat="1" ht="24" customHeight="1">
      <c r="A81" s="106" t="s">
        <v>279</v>
      </c>
      <c r="B81" s="128" t="s">
        <v>233</v>
      </c>
      <c r="C81" s="112"/>
      <c r="D81" s="305">
        <f>E81</f>
        <v>7240</v>
      </c>
      <c r="E81" s="305">
        <v>7240</v>
      </c>
      <c r="F81" s="129" t="s">
        <v>278</v>
      </c>
    </row>
    <row r="82" spans="1:6" ht="39.75" customHeight="1">
      <c r="A82" s="109">
        <v>1340</v>
      </c>
      <c r="B82" s="127" t="s">
        <v>234</v>
      </c>
      <c r="C82" s="124">
        <v>7421</v>
      </c>
      <c r="D82" s="304">
        <f>D85</f>
        <v>7293</v>
      </c>
      <c r="E82" s="304">
        <f>E85</f>
        <v>7293</v>
      </c>
      <c r="F82" s="125" t="s">
        <v>278</v>
      </c>
    </row>
    <row r="83" spans="1:6" s="119" customFormat="1" ht="18" customHeight="1">
      <c r="A83" s="106"/>
      <c r="B83" s="126" t="s">
        <v>235</v>
      </c>
      <c r="C83" s="105"/>
      <c r="D83" s="112"/>
      <c r="E83" s="112"/>
      <c r="F83" s="129"/>
    </row>
    <row r="84" spans="1:6" s="119" customFormat="1" ht="14.25">
      <c r="A84" s="106"/>
      <c r="B84" s="126" t="s">
        <v>103</v>
      </c>
      <c r="C84" s="105"/>
      <c r="D84" s="112"/>
      <c r="E84" s="112"/>
      <c r="F84" s="129"/>
    </row>
    <row r="85" spans="1:11" ht="65.25" customHeight="1">
      <c r="A85" s="107" t="s">
        <v>90</v>
      </c>
      <c r="B85" s="128" t="s">
        <v>236</v>
      </c>
      <c r="C85" s="105"/>
      <c r="D85" s="305">
        <f>E85</f>
        <v>7293</v>
      </c>
      <c r="E85" s="305">
        <v>7293</v>
      </c>
      <c r="F85" s="129" t="s">
        <v>278</v>
      </c>
      <c r="K85" s="414"/>
    </row>
    <row r="86" spans="1:6" s="119" customFormat="1" ht="19.5" customHeight="1">
      <c r="A86" s="109">
        <v>1350</v>
      </c>
      <c r="B86" s="127" t="s">
        <v>237</v>
      </c>
      <c r="C86" s="124">
        <v>7422</v>
      </c>
      <c r="D86" s="302">
        <f>E86</f>
        <v>172838.2</v>
      </c>
      <c r="E86" s="302">
        <f>E89+E96</f>
        <v>172838.2</v>
      </c>
      <c r="F86" s="125" t="s">
        <v>278</v>
      </c>
    </row>
    <row r="87" spans="1:6" s="119" customFormat="1" ht="14.25">
      <c r="A87" s="106"/>
      <c r="B87" s="126" t="s">
        <v>238</v>
      </c>
      <c r="C87" s="105"/>
      <c r="D87" s="112"/>
      <c r="E87" s="112"/>
      <c r="F87" s="129"/>
    </row>
    <row r="88" spans="1:6" s="116" customFormat="1" ht="13.5">
      <c r="A88" s="106"/>
      <c r="B88" s="126" t="s">
        <v>103</v>
      </c>
      <c r="C88" s="105"/>
      <c r="D88" s="112"/>
      <c r="E88" s="112"/>
      <c r="F88" s="129"/>
    </row>
    <row r="89" spans="1:6" ht="36" customHeight="1">
      <c r="A89" s="107" t="s">
        <v>329</v>
      </c>
      <c r="B89" s="128" t="s">
        <v>507</v>
      </c>
      <c r="C89" s="111"/>
      <c r="D89" s="304">
        <f>E89</f>
        <v>166838.2</v>
      </c>
      <c r="E89" s="304">
        <f>E90+E91+E92+E93+E94+E95</f>
        <v>166838.2</v>
      </c>
      <c r="F89" s="129" t="s">
        <v>278</v>
      </c>
    </row>
    <row r="90" spans="1:6" ht="59.25" customHeight="1">
      <c r="A90" s="106" t="s">
        <v>461</v>
      </c>
      <c r="B90" s="128" t="s">
        <v>409</v>
      </c>
      <c r="C90" s="111"/>
      <c r="D90" s="305">
        <f aca="true" t="shared" si="2" ref="D90:D96">E90</f>
        <v>175</v>
      </c>
      <c r="E90" s="305">
        <v>175</v>
      </c>
      <c r="F90" s="129"/>
    </row>
    <row r="91" spans="1:6" ht="57.75" customHeight="1">
      <c r="A91" s="106" t="s">
        <v>462</v>
      </c>
      <c r="B91" s="128" t="s">
        <v>373</v>
      </c>
      <c r="C91" s="111"/>
      <c r="D91" s="305">
        <f t="shared" si="2"/>
        <v>600</v>
      </c>
      <c r="E91" s="305">
        <v>600</v>
      </c>
      <c r="F91" s="129"/>
    </row>
    <row r="92" spans="1:11" ht="27.75" customHeight="1">
      <c r="A92" s="106" t="s">
        <v>501</v>
      </c>
      <c r="B92" s="128" t="s">
        <v>290</v>
      </c>
      <c r="C92" s="111"/>
      <c r="D92" s="305">
        <f t="shared" si="2"/>
        <v>90000</v>
      </c>
      <c r="E92" s="305">
        <v>90000</v>
      </c>
      <c r="F92" s="129"/>
      <c r="K92" s="346"/>
    </row>
    <row r="93" spans="1:6" ht="32.25" customHeight="1">
      <c r="A93" s="106" t="s">
        <v>502</v>
      </c>
      <c r="B93" s="128" t="s">
        <v>499</v>
      </c>
      <c r="C93" s="111"/>
      <c r="D93" s="305">
        <f t="shared" si="2"/>
        <v>62814</v>
      </c>
      <c r="E93" s="305">
        <v>62814</v>
      </c>
      <c r="F93" s="129"/>
    </row>
    <row r="94" spans="1:6" ht="36" customHeight="1" thickBot="1">
      <c r="A94" s="106" t="s">
        <v>503</v>
      </c>
      <c r="B94" s="133" t="s">
        <v>500</v>
      </c>
      <c r="C94" s="111"/>
      <c r="D94" s="305">
        <f t="shared" si="2"/>
        <v>13244.2</v>
      </c>
      <c r="E94" s="305">
        <v>13244.2</v>
      </c>
      <c r="F94" s="129"/>
    </row>
    <row r="95" spans="1:6" ht="36" customHeight="1">
      <c r="A95" s="106" t="s">
        <v>506</v>
      </c>
      <c r="B95" s="393" t="s">
        <v>505</v>
      </c>
      <c r="C95" s="105"/>
      <c r="D95" s="305">
        <f>E95</f>
        <v>5</v>
      </c>
      <c r="E95" s="305">
        <v>5</v>
      </c>
      <c r="F95" s="129"/>
    </row>
    <row r="96" spans="1:6" s="119" customFormat="1" ht="51" customHeight="1">
      <c r="A96" s="107" t="s">
        <v>330</v>
      </c>
      <c r="B96" s="128" t="s">
        <v>239</v>
      </c>
      <c r="C96" s="105"/>
      <c r="D96" s="305">
        <f t="shared" si="2"/>
        <v>6000</v>
      </c>
      <c r="E96" s="305">
        <v>6000</v>
      </c>
      <c r="F96" s="129" t="s">
        <v>278</v>
      </c>
    </row>
    <row r="97" spans="1:6" ht="24.75" customHeight="1">
      <c r="A97" s="109">
        <v>1360</v>
      </c>
      <c r="B97" s="127" t="s">
        <v>240</v>
      </c>
      <c r="C97" s="124">
        <v>7431</v>
      </c>
      <c r="D97" s="302">
        <f>D99</f>
        <v>3000</v>
      </c>
      <c r="E97" s="302">
        <f>E99</f>
        <v>3000</v>
      </c>
      <c r="F97" s="125" t="s">
        <v>278</v>
      </c>
    </row>
    <row r="98" spans="1:6" ht="19.5" customHeight="1">
      <c r="A98" s="106"/>
      <c r="B98" s="126" t="s">
        <v>103</v>
      </c>
      <c r="C98" s="105"/>
      <c r="D98" s="112"/>
      <c r="E98" s="112"/>
      <c r="F98" s="129"/>
    </row>
    <row r="99" spans="1:6" ht="61.5" customHeight="1">
      <c r="A99" s="107" t="s">
        <v>331</v>
      </c>
      <c r="B99" s="128" t="s">
        <v>241</v>
      </c>
      <c r="C99" s="112"/>
      <c r="D99" s="305">
        <f>E99</f>
        <v>3000</v>
      </c>
      <c r="E99" s="305">
        <v>3000</v>
      </c>
      <c r="F99" s="129" t="s">
        <v>278</v>
      </c>
    </row>
    <row r="100" spans="1:6" ht="26.25" customHeight="1">
      <c r="A100" s="109">
        <v>1370</v>
      </c>
      <c r="B100" s="127" t="s">
        <v>242</v>
      </c>
      <c r="C100" s="124">
        <v>7441</v>
      </c>
      <c r="D100" s="220">
        <f>E100</f>
        <v>30000</v>
      </c>
      <c r="E100" s="220">
        <f>E102</f>
        <v>30000</v>
      </c>
      <c r="F100" s="125" t="s">
        <v>278</v>
      </c>
    </row>
    <row r="101" spans="1:6" ht="19.5" customHeight="1">
      <c r="A101" s="106"/>
      <c r="B101" s="126" t="s">
        <v>103</v>
      </c>
      <c r="C101" s="105"/>
      <c r="D101" s="112"/>
      <c r="E101" s="105"/>
      <c r="F101" s="129"/>
    </row>
    <row r="102" spans="1:6" ht="123" customHeight="1">
      <c r="A102" s="107" t="s">
        <v>433</v>
      </c>
      <c r="B102" s="146" t="s">
        <v>243</v>
      </c>
      <c r="C102" s="112"/>
      <c r="D102" s="305">
        <f>E102</f>
        <v>30000</v>
      </c>
      <c r="E102" s="305">
        <v>30000</v>
      </c>
      <c r="F102" s="129" t="s">
        <v>278</v>
      </c>
    </row>
    <row r="103" spans="1:6" ht="26.25" customHeight="1" hidden="1">
      <c r="A103" s="109">
        <v>1380</v>
      </c>
      <c r="B103" s="127" t="s">
        <v>244</v>
      </c>
      <c r="C103" s="124">
        <v>7442</v>
      </c>
      <c r="D103" s="303" t="str">
        <f>F103</f>
        <v>0</v>
      </c>
      <c r="E103" s="124"/>
      <c r="F103" s="318" t="str">
        <f>F106</f>
        <v>0</v>
      </c>
    </row>
    <row r="104" spans="1:6" ht="13.5" hidden="1">
      <c r="A104" s="106"/>
      <c r="B104" s="126" t="s">
        <v>245</v>
      </c>
      <c r="C104" s="105"/>
      <c r="D104" s="112"/>
      <c r="E104" s="105"/>
      <c r="F104" s="129"/>
    </row>
    <row r="105" spans="1:6" ht="13.5" hidden="1">
      <c r="A105" s="106"/>
      <c r="B105" s="126" t="s">
        <v>103</v>
      </c>
      <c r="C105" s="105"/>
      <c r="D105" s="112"/>
      <c r="E105" s="105"/>
      <c r="F105" s="129"/>
    </row>
    <row r="106" spans="1:6" ht="113.25" customHeight="1" hidden="1">
      <c r="A106" s="107" t="s">
        <v>332</v>
      </c>
      <c r="B106" s="146" t="s">
        <v>246</v>
      </c>
      <c r="C106" s="112"/>
      <c r="D106" s="332" t="str">
        <f>F106</f>
        <v>0</v>
      </c>
      <c r="E106" s="105" t="s">
        <v>278</v>
      </c>
      <c r="F106" s="163" t="s">
        <v>22</v>
      </c>
    </row>
    <row r="107" spans="1:6" ht="14.25">
      <c r="A107" s="109" t="s">
        <v>91</v>
      </c>
      <c r="B107" s="127" t="s">
        <v>247</v>
      </c>
      <c r="C107" s="124">
        <v>7451</v>
      </c>
      <c r="D107" s="302">
        <f>D111</f>
        <v>500</v>
      </c>
      <c r="E107" s="302">
        <f>E111</f>
        <v>500</v>
      </c>
      <c r="F107" s="125"/>
    </row>
    <row r="108" spans="1:6" ht="14.25">
      <c r="A108" s="107"/>
      <c r="B108" s="126" t="s">
        <v>248</v>
      </c>
      <c r="C108" s="124"/>
      <c r="D108" s="112"/>
      <c r="E108" s="112"/>
      <c r="F108" s="129"/>
    </row>
    <row r="109" spans="1:6" ht="14.25">
      <c r="A109" s="107"/>
      <c r="B109" s="126" t="s">
        <v>103</v>
      </c>
      <c r="C109" s="124"/>
      <c r="D109" s="112"/>
      <c r="E109" s="112"/>
      <c r="F109" s="129"/>
    </row>
    <row r="110" spans="1:6" ht="37.5" customHeight="1">
      <c r="A110" s="107" t="s">
        <v>92</v>
      </c>
      <c r="B110" s="128" t="s">
        <v>249</v>
      </c>
      <c r="C110" s="112"/>
      <c r="D110" s="162"/>
      <c r="E110" s="105" t="s">
        <v>278</v>
      </c>
      <c r="F110" s="129"/>
    </row>
    <row r="111" spans="1:6" ht="20.25" customHeight="1" thickBot="1">
      <c r="A111" s="110" t="s">
        <v>374</v>
      </c>
      <c r="B111" s="133" t="s">
        <v>291</v>
      </c>
      <c r="C111" s="134"/>
      <c r="D111" s="342">
        <f>E111</f>
        <v>500</v>
      </c>
      <c r="E111" s="343">
        <v>500</v>
      </c>
      <c r="F111" s="135"/>
    </row>
    <row r="112" spans="1:6" ht="10.5" customHeight="1">
      <c r="A112" s="327"/>
      <c r="B112" s="328"/>
      <c r="C112" s="326"/>
      <c r="D112" s="329"/>
      <c r="E112" s="330"/>
      <c r="F112" s="327"/>
    </row>
    <row r="113" spans="1:6" ht="18" customHeight="1">
      <c r="A113" s="427" t="s">
        <v>484</v>
      </c>
      <c r="B113" s="427"/>
      <c r="C113" s="427"/>
      <c r="D113" s="427"/>
      <c r="E113" s="427"/>
      <c r="F113" s="427"/>
    </row>
    <row r="114" spans="1:6" ht="19.5" customHeight="1">
      <c r="A114" s="327"/>
      <c r="B114" s="328"/>
      <c r="C114" s="326"/>
      <c r="D114" s="329"/>
      <c r="E114" s="330"/>
      <c r="F114" s="327"/>
    </row>
    <row r="115" ht="100.5" customHeight="1" hidden="1"/>
    <row r="116" ht="100.5" customHeight="1"/>
    <row r="117" ht="20.25" customHeight="1"/>
    <row r="118" ht="20.25" customHeight="1"/>
    <row r="119" ht="20.25" customHeight="1"/>
    <row r="120" spans="1:5" ht="42.75" customHeight="1">
      <c r="A120" s="429" t="s">
        <v>250</v>
      </c>
      <c r="B120" s="429"/>
      <c r="C120" s="429"/>
      <c r="D120" s="429"/>
      <c r="E120" s="429"/>
    </row>
    <row r="121" spans="1:3" ht="16.5">
      <c r="A121" s="136"/>
      <c r="B121" s="113"/>
      <c r="C121" s="113"/>
    </row>
    <row r="122" spans="3:5" ht="14.25" thickBot="1">
      <c r="C122" s="113"/>
      <c r="E122" s="118" t="s">
        <v>96</v>
      </c>
    </row>
    <row r="123" spans="1:5" ht="64.5" customHeight="1" thickBot="1">
      <c r="A123" s="137" t="s">
        <v>334</v>
      </c>
      <c r="B123" s="137" t="s">
        <v>98</v>
      </c>
      <c r="C123" s="138" t="s">
        <v>251</v>
      </c>
      <c r="D123" s="149" t="s">
        <v>252</v>
      </c>
      <c r="E123" s="152" t="s">
        <v>257</v>
      </c>
    </row>
    <row r="124" spans="1:5" ht="15" thickBot="1">
      <c r="A124" s="139" t="s">
        <v>253</v>
      </c>
      <c r="B124" s="139"/>
      <c r="C124" s="140">
        <v>1</v>
      </c>
      <c r="D124" s="150">
        <v>2</v>
      </c>
      <c r="E124" s="153">
        <v>3</v>
      </c>
    </row>
    <row r="125" spans="1:5" ht="37.5" customHeight="1" thickBot="1">
      <c r="A125" s="141">
        <v>1</v>
      </c>
      <c r="B125" s="142" t="s">
        <v>105</v>
      </c>
      <c r="C125" s="279"/>
      <c r="D125" s="279"/>
      <c r="E125" s="280"/>
    </row>
    <row r="126" spans="1:5" ht="37.5" customHeight="1" thickBot="1">
      <c r="A126" s="141">
        <v>2</v>
      </c>
      <c r="B126" s="142" t="s">
        <v>254</v>
      </c>
      <c r="C126" s="279"/>
      <c r="D126" s="279"/>
      <c r="E126" s="280"/>
    </row>
    <row r="127" spans="1:5" ht="28.5" customHeight="1" thickBot="1">
      <c r="A127" s="141">
        <v>3</v>
      </c>
      <c r="B127" s="142" t="s">
        <v>189</v>
      </c>
      <c r="C127" s="279"/>
      <c r="D127" s="279"/>
      <c r="E127" s="280"/>
    </row>
    <row r="128" spans="1:5" ht="21" customHeight="1" thickBot="1">
      <c r="A128" s="141">
        <v>4</v>
      </c>
      <c r="B128" s="142" t="s">
        <v>255</v>
      </c>
      <c r="C128" s="279"/>
      <c r="D128" s="279"/>
      <c r="E128" s="280" t="s">
        <v>276</v>
      </c>
    </row>
    <row r="129" spans="1:5" ht="19.5" customHeight="1" thickBot="1">
      <c r="A129" s="141">
        <v>5</v>
      </c>
      <c r="B129" s="142" t="s">
        <v>256</v>
      </c>
      <c r="C129" s="279"/>
      <c r="D129" s="279"/>
      <c r="E129" s="280" t="s">
        <v>276</v>
      </c>
    </row>
    <row r="130" spans="1:3" ht="16.5">
      <c r="A130" s="143" t="s">
        <v>333</v>
      </c>
      <c r="B130" s="113"/>
      <c r="C130" s="113"/>
    </row>
  </sheetData>
  <sheetProtection/>
  <mergeCells count="18">
    <mergeCell ref="F24:F25"/>
    <mergeCell ref="A113:F113"/>
    <mergeCell ref="B24:B25"/>
    <mergeCell ref="A120:E120"/>
    <mergeCell ref="A24:A25"/>
    <mergeCell ref="C24:C25"/>
    <mergeCell ref="D24:D25"/>
    <mergeCell ref="E24:E25"/>
    <mergeCell ref="A4:F4"/>
    <mergeCell ref="A5:F5"/>
    <mergeCell ref="A7:A8"/>
    <mergeCell ref="B7:B8"/>
    <mergeCell ref="C7:C8"/>
    <mergeCell ref="C1:F1"/>
    <mergeCell ref="C2:F2"/>
    <mergeCell ref="C3:F3"/>
    <mergeCell ref="D7:D8"/>
    <mergeCell ref="E7:F7"/>
  </mergeCells>
  <printOptions/>
  <pageMargins left="0.2362204724409449" right="0.2362204724409449" top="0.2362204724409449" bottom="0.3937007874015748" header="0.15748031496062992" footer="0.196850393700787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43">
      <selection activeCell="F55" sqref="F55"/>
    </sheetView>
  </sheetViews>
  <sheetFormatPr defaultColWidth="9.140625" defaultRowHeight="12.75"/>
  <cols>
    <col min="1" max="1" width="5.140625" style="34" customWidth="1"/>
    <col min="2" max="2" width="5.421875" style="59" customWidth="1"/>
    <col min="3" max="3" width="5.421875" style="60" customWidth="1"/>
    <col min="4" max="4" width="5.7109375" style="61" customWidth="1"/>
    <col min="5" max="5" width="46.421875" style="55" customWidth="1"/>
    <col min="6" max="6" width="16.57421875" style="157" customWidth="1"/>
    <col min="7" max="7" width="12.57421875" style="158" customWidth="1"/>
    <col min="8" max="8" width="11.57421875" style="157" customWidth="1"/>
    <col min="9" max="9" width="9.140625" style="29" customWidth="1"/>
    <col min="10" max="10" width="12.8515625" style="29" customWidth="1"/>
    <col min="11" max="16384" width="9.140625" style="29" customWidth="1"/>
  </cols>
  <sheetData>
    <row r="1" spans="6:8" ht="17.25">
      <c r="F1" s="445" t="s">
        <v>468</v>
      </c>
      <c r="G1" s="445"/>
      <c r="H1" s="445"/>
    </row>
    <row r="2" spans="6:8" ht="17.25">
      <c r="F2" s="445" t="s">
        <v>494</v>
      </c>
      <c r="G2" s="445"/>
      <c r="H2" s="445"/>
    </row>
    <row r="3" spans="5:8" ht="17.25">
      <c r="E3" s="445" t="s">
        <v>526</v>
      </c>
      <c r="F3" s="445"/>
      <c r="G3" s="445"/>
      <c r="H3" s="445"/>
    </row>
    <row r="4" spans="6:8" ht="17.25">
      <c r="F4" s="446"/>
      <c r="G4" s="446"/>
      <c r="H4" s="446"/>
    </row>
    <row r="5" spans="1:8" ht="20.25">
      <c r="A5" s="433" t="s">
        <v>335</v>
      </c>
      <c r="B5" s="433"/>
      <c r="C5" s="433"/>
      <c r="D5" s="433"/>
      <c r="E5" s="433"/>
      <c r="F5" s="433"/>
      <c r="G5" s="433"/>
      <c r="H5" s="433"/>
    </row>
    <row r="6" spans="1:8" ht="36" customHeight="1">
      <c r="A6" s="434" t="s">
        <v>336</v>
      </c>
      <c r="B6" s="434"/>
      <c r="C6" s="434"/>
      <c r="D6" s="434"/>
      <c r="E6" s="434"/>
      <c r="F6" s="434"/>
      <c r="G6" s="434"/>
      <c r="H6" s="434"/>
    </row>
    <row r="7" spans="1:5" ht="17.25">
      <c r="A7" s="30" t="s">
        <v>346</v>
      </c>
      <c r="B7" s="31"/>
      <c r="C7" s="32"/>
      <c r="D7" s="32"/>
      <c r="E7" s="33"/>
    </row>
    <row r="8" spans="2:7" ht="18" thickBot="1">
      <c r="B8" s="35"/>
      <c r="C8" s="36"/>
      <c r="D8" s="36"/>
      <c r="E8" s="37"/>
      <c r="G8" s="158" t="s">
        <v>344</v>
      </c>
    </row>
    <row r="9" spans="1:8" s="39" customFormat="1" ht="15.75" customHeight="1">
      <c r="A9" s="435" t="s">
        <v>337</v>
      </c>
      <c r="B9" s="437" t="s">
        <v>338</v>
      </c>
      <c r="C9" s="439" t="s">
        <v>339</v>
      </c>
      <c r="D9" s="439" t="s">
        <v>340</v>
      </c>
      <c r="E9" s="441" t="s">
        <v>341</v>
      </c>
      <c r="F9" s="443" t="s">
        <v>342</v>
      </c>
      <c r="G9" s="447" t="s">
        <v>343</v>
      </c>
      <c r="H9" s="448"/>
    </row>
    <row r="10" spans="1:8" s="40" customFormat="1" ht="39" customHeight="1">
      <c r="A10" s="436"/>
      <c r="B10" s="438"/>
      <c r="C10" s="440"/>
      <c r="D10" s="440"/>
      <c r="E10" s="442"/>
      <c r="F10" s="444"/>
      <c r="G10" s="111" t="s">
        <v>285</v>
      </c>
      <c r="H10" s="179" t="s">
        <v>286</v>
      </c>
    </row>
    <row r="11" spans="1:8" s="41" customFormat="1" ht="17.25">
      <c r="A11" s="202" t="s">
        <v>23</v>
      </c>
      <c r="B11" s="185" t="s">
        <v>24</v>
      </c>
      <c r="C11" s="185" t="s">
        <v>432</v>
      </c>
      <c r="D11" s="185" t="s">
        <v>347</v>
      </c>
      <c r="E11" s="185" t="s">
        <v>348</v>
      </c>
      <c r="F11" s="111" t="s">
        <v>349</v>
      </c>
      <c r="G11" s="111" t="s">
        <v>350</v>
      </c>
      <c r="H11" s="166" t="s">
        <v>351</v>
      </c>
    </row>
    <row r="12" spans="1:8" s="42" customFormat="1" ht="44.25">
      <c r="A12" s="203">
        <v>2000</v>
      </c>
      <c r="B12" s="186" t="s">
        <v>277</v>
      </c>
      <c r="C12" s="187" t="s">
        <v>278</v>
      </c>
      <c r="D12" s="188" t="s">
        <v>278</v>
      </c>
      <c r="E12" s="189" t="s">
        <v>185</v>
      </c>
      <c r="F12" s="303">
        <f>G12+H12</f>
        <v>1919523.7</v>
      </c>
      <c r="G12" s="303">
        <f>G13+G25+G36+G50+G61+G71+G83+G90</f>
        <v>1903085.3</v>
      </c>
      <c r="H12" s="313">
        <f>H36</f>
        <v>16438.4</v>
      </c>
    </row>
    <row r="13" spans="1:10" s="43" customFormat="1" ht="46.5">
      <c r="A13" s="48">
        <v>2100</v>
      </c>
      <c r="B13" s="45" t="s">
        <v>73</v>
      </c>
      <c r="C13" s="45" t="s">
        <v>22</v>
      </c>
      <c r="D13" s="45" t="s">
        <v>22</v>
      </c>
      <c r="E13" s="191" t="s">
        <v>184</v>
      </c>
      <c r="F13" s="294">
        <f>F15+F18+F22</f>
        <v>399728</v>
      </c>
      <c r="G13" s="294">
        <f>G15+G18+G22</f>
        <v>399728</v>
      </c>
      <c r="H13" s="313"/>
      <c r="J13" s="352"/>
    </row>
    <row r="14" spans="1:8" ht="17.25">
      <c r="A14" s="44"/>
      <c r="B14" s="45"/>
      <c r="C14" s="45"/>
      <c r="D14" s="45"/>
      <c r="E14" s="192" t="s">
        <v>352</v>
      </c>
      <c r="F14" s="193"/>
      <c r="G14" s="112"/>
      <c r="H14" s="165"/>
    </row>
    <row r="15" spans="1:8" s="46" customFormat="1" ht="40.5">
      <c r="A15" s="44">
        <v>2110</v>
      </c>
      <c r="B15" s="45" t="s">
        <v>73</v>
      </c>
      <c r="C15" s="45" t="s">
        <v>23</v>
      </c>
      <c r="D15" s="45" t="s">
        <v>22</v>
      </c>
      <c r="E15" s="194" t="s">
        <v>353</v>
      </c>
      <c r="F15" s="302">
        <f>F17</f>
        <v>335382</v>
      </c>
      <c r="G15" s="302" t="str">
        <f>G17</f>
        <v>335382,0</v>
      </c>
      <c r="H15" s="313"/>
    </row>
    <row r="16" spans="1:8" s="46" customFormat="1" ht="15" customHeight="1">
      <c r="A16" s="44"/>
      <c r="B16" s="45"/>
      <c r="C16" s="45"/>
      <c r="D16" s="45"/>
      <c r="E16" s="192" t="s">
        <v>354</v>
      </c>
      <c r="F16" s="184"/>
      <c r="G16" s="195"/>
      <c r="H16" s="164"/>
    </row>
    <row r="17" spans="1:8" ht="27">
      <c r="A17" s="44">
        <v>2111</v>
      </c>
      <c r="B17" s="47" t="s">
        <v>73</v>
      </c>
      <c r="C17" s="47" t="s">
        <v>23</v>
      </c>
      <c r="D17" s="47" t="s">
        <v>23</v>
      </c>
      <c r="E17" s="192" t="s">
        <v>355</v>
      </c>
      <c r="F17" s="303">
        <f>G17+H17</f>
        <v>335382</v>
      </c>
      <c r="G17" s="124" t="s">
        <v>530</v>
      </c>
      <c r="H17" s="307"/>
    </row>
    <row r="18" spans="1:8" ht="17.25">
      <c r="A18" s="44">
        <v>2130</v>
      </c>
      <c r="B18" s="45" t="s">
        <v>73</v>
      </c>
      <c r="C18" s="45" t="s">
        <v>432</v>
      </c>
      <c r="D18" s="45" t="s">
        <v>22</v>
      </c>
      <c r="E18" s="194" t="s">
        <v>356</v>
      </c>
      <c r="F18" s="303">
        <f>G18+H18</f>
        <v>54946</v>
      </c>
      <c r="G18" s="303">
        <f>G21+G20</f>
        <v>54946</v>
      </c>
      <c r="H18" s="179"/>
    </row>
    <row r="19" spans="1:10" s="46" customFormat="1" ht="15" customHeight="1">
      <c r="A19" s="44"/>
      <c r="B19" s="45"/>
      <c r="C19" s="45"/>
      <c r="D19" s="45"/>
      <c r="E19" s="192" t="s">
        <v>354</v>
      </c>
      <c r="F19" s="184"/>
      <c r="G19" s="195"/>
      <c r="H19" s="164"/>
      <c r="J19" s="29"/>
    </row>
    <row r="20" spans="1:10" s="46" customFormat="1" ht="15" customHeight="1">
      <c r="A20" s="44">
        <v>2133</v>
      </c>
      <c r="B20" s="45" t="s">
        <v>73</v>
      </c>
      <c r="C20" s="45" t="s">
        <v>432</v>
      </c>
      <c r="D20" s="45" t="s">
        <v>23</v>
      </c>
      <c r="E20" s="192" t="s">
        <v>345</v>
      </c>
      <c r="F20" s="183">
        <f>G20+H20</f>
        <v>7293</v>
      </c>
      <c r="G20" s="183">
        <v>7293</v>
      </c>
      <c r="H20" s="164"/>
      <c r="J20" s="29"/>
    </row>
    <row r="21" spans="1:8" ht="17.25">
      <c r="A21" s="44">
        <v>2133</v>
      </c>
      <c r="B21" s="47" t="s">
        <v>73</v>
      </c>
      <c r="C21" s="47" t="s">
        <v>432</v>
      </c>
      <c r="D21" s="47" t="s">
        <v>432</v>
      </c>
      <c r="E21" s="192" t="s">
        <v>357</v>
      </c>
      <c r="F21" s="306">
        <f>G21+H21</f>
        <v>47653</v>
      </c>
      <c r="G21" s="306">
        <v>47653</v>
      </c>
      <c r="H21" s="165"/>
    </row>
    <row r="22" spans="1:8" ht="27">
      <c r="A22" s="44">
        <v>2160</v>
      </c>
      <c r="B22" s="45" t="s">
        <v>73</v>
      </c>
      <c r="C22" s="45" t="s">
        <v>349</v>
      </c>
      <c r="D22" s="45" t="s">
        <v>22</v>
      </c>
      <c r="E22" s="194" t="s">
        <v>369</v>
      </c>
      <c r="F22" s="306">
        <f>G22</f>
        <v>9400</v>
      </c>
      <c r="G22" s="306">
        <v>9400</v>
      </c>
      <c r="H22" s="179"/>
    </row>
    <row r="23" spans="1:10" s="46" customFormat="1" ht="15" customHeight="1">
      <c r="A23" s="44"/>
      <c r="B23" s="45"/>
      <c r="C23" s="45"/>
      <c r="D23" s="45"/>
      <c r="E23" s="192" t="s">
        <v>354</v>
      </c>
      <c r="F23" s="184"/>
      <c r="G23" s="195"/>
      <c r="H23" s="164"/>
      <c r="J23" s="29"/>
    </row>
    <row r="24" spans="1:8" ht="27">
      <c r="A24" s="408">
        <v>2161</v>
      </c>
      <c r="B24" s="409" t="s">
        <v>73</v>
      </c>
      <c r="C24" s="409" t="s">
        <v>349</v>
      </c>
      <c r="D24" s="409" t="s">
        <v>23</v>
      </c>
      <c r="E24" s="192" t="s">
        <v>370</v>
      </c>
      <c r="F24" s="306">
        <f>G24</f>
        <v>9400</v>
      </c>
      <c r="G24" s="306">
        <v>9400</v>
      </c>
      <c r="H24" s="179"/>
    </row>
    <row r="25" spans="1:10" s="43" customFormat="1" ht="33">
      <c r="A25" s="48">
        <v>2400</v>
      </c>
      <c r="B25" s="45" t="s">
        <v>74</v>
      </c>
      <c r="C25" s="45" t="s">
        <v>22</v>
      </c>
      <c r="D25" s="45" t="s">
        <v>22</v>
      </c>
      <c r="E25" s="191" t="s">
        <v>183</v>
      </c>
      <c r="F25" s="303">
        <f>G25+H25</f>
        <v>5500</v>
      </c>
      <c r="G25" s="303">
        <f>G27+G30</f>
        <v>5500</v>
      </c>
      <c r="H25" s="357"/>
      <c r="J25" s="353"/>
    </row>
    <row r="26" spans="1:8" ht="13.5" customHeight="1">
      <c r="A26" s="44"/>
      <c r="B26" s="45"/>
      <c r="C26" s="45"/>
      <c r="D26" s="45"/>
      <c r="E26" s="192" t="s">
        <v>352</v>
      </c>
      <c r="F26" s="193"/>
      <c r="G26" s="112"/>
      <c r="H26" s="165"/>
    </row>
    <row r="27" spans="1:8" ht="13.5" customHeight="1">
      <c r="A27" s="44">
        <v>2410</v>
      </c>
      <c r="B27" s="45" t="s">
        <v>74</v>
      </c>
      <c r="C27" s="45" t="s">
        <v>23</v>
      </c>
      <c r="D27" s="45" t="s">
        <v>22</v>
      </c>
      <c r="E27" s="194" t="s">
        <v>371</v>
      </c>
      <c r="F27" s="305">
        <f>F29</f>
        <v>100</v>
      </c>
      <c r="G27" s="306">
        <f>G29</f>
        <v>100</v>
      </c>
      <c r="H27" s="307"/>
    </row>
    <row r="28" spans="1:8" ht="13.5" customHeight="1">
      <c r="A28" s="44"/>
      <c r="B28" s="45"/>
      <c r="C28" s="45"/>
      <c r="D28" s="45"/>
      <c r="E28" s="192" t="s">
        <v>354</v>
      </c>
      <c r="F28" s="305"/>
      <c r="G28" s="308"/>
      <c r="H28" s="309"/>
    </row>
    <row r="29" spans="1:8" ht="13.5" customHeight="1">
      <c r="A29" s="44">
        <v>2411</v>
      </c>
      <c r="B29" s="47" t="s">
        <v>74</v>
      </c>
      <c r="C29" s="47" t="s">
        <v>23</v>
      </c>
      <c r="D29" s="47" t="s">
        <v>23</v>
      </c>
      <c r="E29" s="192" t="s">
        <v>372</v>
      </c>
      <c r="F29" s="305">
        <f>G29+H29</f>
        <v>100</v>
      </c>
      <c r="G29" s="306">
        <v>100</v>
      </c>
      <c r="H29" s="310"/>
    </row>
    <row r="30" spans="1:8" ht="17.25">
      <c r="A30" s="44">
        <v>2450</v>
      </c>
      <c r="B30" s="45" t="s">
        <v>74</v>
      </c>
      <c r="C30" s="45" t="s">
        <v>348</v>
      </c>
      <c r="D30" s="45" t="s">
        <v>22</v>
      </c>
      <c r="E30" s="194" t="s">
        <v>375</v>
      </c>
      <c r="F30" s="305">
        <f>G30+H30</f>
        <v>5400</v>
      </c>
      <c r="G30" s="306">
        <f>G32+G33</f>
        <v>5400</v>
      </c>
      <c r="H30" s="307"/>
    </row>
    <row r="31" spans="1:10" s="46" customFormat="1" ht="15" customHeight="1">
      <c r="A31" s="44"/>
      <c r="B31" s="45"/>
      <c r="C31" s="45"/>
      <c r="D31" s="45"/>
      <c r="E31" s="192" t="s">
        <v>354</v>
      </c>
      <c r="F31" s="218"/>
      <c r="G31" s="308"/>
      <c r="H31" s="309"/>
      <c r="J31" s="29"/>
    </row>
    <row r="32" spans="1:8" ht="18" customHeight="1">
      <c r="A32" s="44">
        <v>2451</v>
      </c>
      <c r="B32" s="47" t="s">
        <v>74</v>
      </c>
      <c r="C32" s="47" t="s">
        <v>348</v>
      </c>
      <c r="D32" s="47" t="s">
        <v>23</v>
      </c>
      <c r="E32" s="192" t="s">
        <v>376</v>
      </c>
      <c r="F32" s="305">
        <f>G32+H32</f>
        <v>2200</v>
      </c>
      <c r="G32" s="306">
        <v>2200</v>
      </c>
      <c r="H32" s="307"/>
    </row>
    <row r="33" spans="1:8" ht="16.5" customHeight="1">
      <c r="A33" s="44">
        <v>2455</v>
      </c>
      <c r="B33" s="47" t="s">
        <v>74</v>
      </c>
      <c r="C33" s="47" t="s">
        <v>348</v>
      </c>
      <c r="D33" s="47" t="s">
        <v>348</v>
      </c>
      <c r="E33" s="192" t="s">
        <v>377</v>
      </c>
      <c r="F33" s="305">
        <f>G33+H33</f>
        <v>10200</v>
      </c>
      <c r="G33" s="306">
        <v>3200</v>
      </c>
      <c r="H33" s="307">
        <v>7000</v>
      </c>
    </row>
    <row r="34" spans="1:10" s="46" customFormat="1" ht="26.25" customHeight="1">
      <c r="A34" s="44">
        <v>2490</v>
      </c>
      <c r="B34" s="45" t="s">
        <v>74</v>
      </c>
      <c r="C34" s="45" t="s">
        <v>378</v>
      </c>
      <c r="D34" s="45" t="s">
        <v>22</v>
      </c>
      <c r="E34" s="194" t="s">
        <v>379</v>
      </c>
      <c r="F34" s="303" t="str">
        <f>H34</f>
        <v>-7000,0</v>
      </c>
      <c r="G34" s="111"/>
      <c r="H34" s="316" t="str">
        <f>H35</f>
        <v>-7000,0</v>
      </c>
      <c r="J34" s="29"/>
    </row>
    <row r="35" spans="1:8" ht="27">
      <c r="A35" s="44">
        <v>2491</v>
      </c>
      <c r="B35" s="47" t="s">
        <v>74</v>
      </c>
      <c r="C35" s="47" t="s">
        <v>378</v>
      </c>
      <c r="D35" s="47" t="s">
        <v>23</v>
      </c>
      <c r="E35" s="192" t="s">
        <v>379</v>
      </c>
      <c r="F35" s="303" t="str">
        <f>H35</f>
        <v>-7000,0</v>
      </c>
      <c r="G35" s="111"/>
      <c r="H35" s="166" t="s">
        <v>527</v>
      </c>
    </row>
    <row r="36" spans="1:10" s="43" customFormat="1" ht="46.5">
      <c r="A36" s="48">
        <v>2500</v>
      </c>
      <c r="B36" s="45" t="s">
        <v>75</v>
      </c>
      <c r="C36" s="45" t="s">
        <v>22</v>
      </c>
      <c r="D36" s="45" t="s">
        <v>22</v>
      </c>
      <c r="E36" s="191" t="s">
        <v>182</v>
      </c>
      <c r="F36" s="220">
        <f>G36+H36</f>
        <v>367342.9</v>
      </c>
      <c r="G36" s="220">
        <f>G38+G41+G44+G47</f>
        <v>350904.5</v>
      </c>
      <c r="H36" s="311">
        <f>H38+H47</f>
        <v>16438.4</v>
      </c>
      <c r="J36" s="353"/>
    </row>
    <row r="37" spans="1:8" ht="13.5" customHeight="1">
      <c r="A37" s="44"/>
      <c r="B37" s="45"/>
      <c r="C37" s="45"/>
      <c r="D37" s="45"/>
      <c r="E37" s="192" t="s">
        <v>352</v>
      </c>
      <c r="F37" s="193"/>
      <c r="G37" s="112"/>
      <c r="H37" s="165"/>
    </row>
    <row r="38" spans="1:8" ht="17.25">
      <c r="A38" s="44">
        <v>2510</v>
      </c>
      <c r="B38" s="45" t="s">
        <v>75</v>
      </c>
      <c r="C38" s="45" t="s">
        <v>23</v>
      </c>
      <c r="D38" s="45" t="s">
        <v>22</v>
      </c>
      <c r="E38" s="194" t="s">
        <v>380</v>
      </c>
      <c r="F38" s="220">
        <f>G38+H38</f>
        <v>323564.5</v>
      </c>
      <c r="G38" s="220">
        <f>G40</f>
        <v>323564.5</v>
      </c>
      <c r="H38" s="307"/>
    </row>
    <row r="39" spans="1:10" s="46" customFormat="1" ht="15" customHeight="1">
      <c r="A39" s="44"/>
      <c r="B39" s="45"/>
      <c r="C39" s="45"/>
      <c r="D39" s="45"/>
      <c r="E39" s="192" t="s">
        <v>354</v>
      </c>
      <c r="F39" s="184"/>
      <c r="G39" s="195"/>
      <c r="H39" s="164"/>
      <c r="J39" s="29"/>
    </row>
    <row r="40" spans="1:8" ht="17.25">
      <c r="A40" s="44">
        <v>2511</v>
      </c>
      <c r="B40" s="47" t="s">
        <v>75</v>
      </c>
      <c r="C40" s="47" t="s">
        <v>23</v>
      </c>
      <c r="D40" s="47" t="s">
        <v>23</v>
      </c>
      <c r="E40" s="192" t="s">
        <v>380</v>
      </c>
      <c r="F40" s="220">
        <f>G40</f>
        <v>323564.5</v>
      </c>
      <c r="G40" s="220">
        <v>323564.5</v>
      </c>
      <c r="H40" s="307"/>
    </row>
    <row r="41" spans="1:8" ht="17.25">
      <c r="A41" s="412">
        <v>2530</v>
      </c>
      <c r="B41" s="410" t="s">
        <v>348</v>
      </c>
      <c r="C41" s="410" t="s">
        <v>432</v>
      </c>
      <c r="D41" s="410" t="s">
        <v>22</v>
      </c>
      <c r="E41" s="411" t="s">
        <v>486</v>
      </c>
      <c r="F41" s="220">
        <f>G41</f>
        <v>20000</v>
      </c>
      <c r="G41" s="220">
        <f>G43</f>
        <v>20000</v>
      </c>
      <c r="H41" s="307"/>
    </row>
    <row r="42" spans="1:8" ht="17.25">
      <c r="A42" s="412"/>
      <c r="B42" s="410"/>
      <c r="C42" s="410"/>
      <c r="D42" s="410"/>
      <c r="E42" s="411" t="s">
        <v>354</v>
      </c>
      <c r="F42" s="220"/>
      <c r="G42" s="220"/>
      <c r="H42" s="307"/>
    </row>
    <row r="43" spans="1:8" ht="17.25">
      <c r="A43" s="412">
        <v>2531</v>
      </c>
      <c r="B43" s="410" t="s">
        <v>348</v>
      </c>
      <c r="C43" s="410" t="s">
        <v>432</v>
      </c>
      <c r="D43" s="410" t="s">
        <v>23</v>
      </c>
      <c r="E43" s="411" t="s">
        <v>486</v>
      </c>
      <c r="F43" s="220">
        <f>G43</f>
        <v>20000</v>
      </c>
      <c r="G43" s="220">
        <v>20000</v>
      </c>
      <c r="H43" s="307"/>
    </row>
    <row r="44" spans="1:8" ht="27">
      <c r="A44" s="44">
        <v>2560</v>
      </c>
      <c r="B44" s="45" t="s">
        <v>75</v>
      </c>
      <c r="C44" s="45" t="s">
        <v>349</v>
      </c>
      <c r="D44" s="45" t="s">
        <v>22</v>
      </c>
      <c r="E44" s="194" t="s">
        <v>381</v>
      </c>
      <c r="F44" s="220">
        <f>H44+G44</f>
        <v>540</v>
      </c>
      <c r="G44" s="220">
        <f>G46</f>
        <v>540</v>
      </c>
      <c r="H44" s="307"/>
    </row>
    <row r="45" spans="1:8" ht="17.25">
      <c r="A45" s="44"/>
      <c r="B45" s="45"/>
      <c r="C45" s="45"/>
      <c r="D45" s="45"/>
      <c r="E45" s="192" t="s">
        <v>354</v>
      </c>
      <c r="F45" s="220"/>
      <c r="G45" s="220"/>
      <c r="H45" s="307"/>
    </row>
    <row r="46" spans="1:8" ht="27">
      <c r="A46" s="44">
        <v>2561</v>
      </c>
      <c r="B46" s="47" t="s">
        <v>75</v>
      </c>
      <c r="C46" s="47" t="s">
        <v>349</v>
      </c>
      <c r="D46" s="47" t="s">
        <v>23</v>
      </c>
      <c r="E46" s="192" t="s">
        <v>381</v>
      </c>
      <c r="F46" s="220">
        <f>G46+H46</f>
        <v>540</v>
      </c>
      <c r="G46" s="220">
        <v>540</v>
      </c>
      <c r="H46" s="307"/>
    </row>
    <row r="47" spans="1:8" ht="27">
      <c r="A47" s="44">
        <v>2560</v>
      </c>
      <c r="B47" s="45" t="s">
        <v>75</v>
      </c>
      <c r="C47" s="45" t="s">
        <v>349</v>
      </c>
      <c r="D47" s="45" t="s">
        <v>22</v>
      </c>
      <c r="E47" s="194" t="s">
        <v>154</v>
      </c>
      <c r="F47" s="220">
        <f>G47+H47</f>
        <v>23238.4</v>
      </c>
      <c r="G47" s="220">
        <f>G49</f>
        <v>6800</v>
      </c>
      <c r="H47" s="307">
        <f>H49</f>
        <v>16438.4</v>
      </c>
    </row>
    <row r="48" spans="1:8" ht="17.25">
      <c r="A48" s="44"/>
      <c r="B48" s="45"/>
      <c r="C48" s="45"/>
      <c r="D48" s="45"/>
      <c r="E48" s="192" t="s">
        <v>354</v>
      </c>
      <c r="F48" s="220"/>
      <c r="G48" s="220"/>
      <c r="H48" s="307"/>
    </row>
    <row r="49" spans="1:8" ht="27">
      <c r="A49" s="44">
        <v>2561</v>
      </c>
      <c r="B49" s="47" t="s">
        <v>75</v>
      </c>
      <c r="C49" s="47" t="s">
        <v>349</v>
      </c>
      <c r="D49" s="47" t="s">
        <v>23</v>
      </c>
      <c r="E49" s="192" t="s">
        <v>381</v>
      </c>
      <c r="F49" s="305">
        <f>G49+H49</f>
        <v>23238.4</v>
      </c>
      <c r="G49" s="220">
        <v>6800</v>
      </c>
      <c r="H49" s="307">
        <v>16438.4</v>
      </c>
    </row>
    <row r="50" spans="1:10" s="43" customFormat="1" ht="46.5">
      <c r="A50" s="48">
        <v>2600</v>
      </c>
      <c r="B50" s="45" t="s">
        <v>76</v>
      </c>
      <c r="C50" s="45" t="s">
        <v>22</v>
      </c>
      <c r="D50" s="45" t="s">
        <v>22</v>
      </c>
      <c r="E50" s="191" t="s">
        <v>181</v>
      </c>
      <c r="F50" s="294">
        <f>G50+H50</f>
        <v>50395</v>
      </c>
      <c r="G50" s="294">
        <f>G52+G55+G58</f>
        <v>50395</v>
      </c>
      <c r="H50" s="341"/>
      <c r="J50" s="353"/>
    </row>
    <row r="51" spans="1:8" ht="13.5" customHeight="1">
      <c r="A51" s="44"/>
      <c r="B51" s="45"/>
      <c r="C51" s="45"/>
      <c r="D51" s="45"/>
      <c r="E51" s="192" t="s">
        <v>352</v>
      </c>
      <c r="F51" s="193"/>
      <c r="G51" s="112"/>
      <c r="H51" s="165"/>
    </row>
    <row r="52" spans="1:8" ht="17.25">
      <c r="A52" s="44">
        <v>2610</v>
      </c>
      <c r="B52" s="45" t="s">
        <v>76</v>
      </c>
      <c r="C52" s="45" t="s">
        <v>23</v>
      </c>
      <c r="D52" s="45" t="s">
        <v>22</v>
      </c>
      <c r="E52" s="194" t="s">
        <v>382</v>
      </c>
      <c r="F52" s="413" t="str">
        <f>G52</f>
        <v>16300,0</v>
      </c>
      <c r="G52" s="413" t="str">
        <f>G54</f>
        <v>16300,0</v>
      </c>
      <c r="H52" s="165"/>
    </row>
    <row r="53" spans="1:10" s="46" customFormat="1" ht="15" customHeight="1">
      <c r="A53" s="44"/>
      <c r="B53" s="45"/>
      <c r="C53" s="45"/>
      <c r="D53" s="45"/>
      <c r="E53" s="192" t="s">
        <v>354</v>
      </c>
      <c r="F53" s="184"/>
      <c r="G53" s="195"/>
      <c r="H53" s="164"/>
      <c r="J53" s="29"/>
    </row>
    <row r="54" spans="1:8" ht="17.25">
      <c r="A54" s="44">
        <v>2611</v>
      </c>
      <c r="B54" s="47" t="s">
        <v>76</v>
      </c>
      <c r="C54" s="47" t="s">
        <v>23</v>
      </c>
      <c r="D54" s="47" t="s">
        <v>23</v>
      </c>
      <c r="E54" s="192" t="s">
        <v>383</v>
      </c>
      <c r="F54" s="112" t="str">
        <f>G54</f>
        <v>16300,0</v>
      </c>
      <c r="G54" s="112" t="s">
        <v>528</v>
      </c>
      <c r="H54" s="165"/>
    </row>
    <row r="55" spans="1:8" ht="17.25">
      <c r="A55" s="44">
        <v>2630</v>
      </c>
      <c r="B55" s="403" t="s">
        <v>76</v>
      </c>
      <c r="C55" s="299" t="s">
        <v>432</v>
      </c>
      <c r="D55" s="47" t="s">
        <v>22</v>
      </c>
      <c r="E55" s="375" t="s">
        <v>510</v>
      </c>
      <c r="F55" s="413" t="str">
        <f>G55</f>
        <v>360,0</v>
      </c>
      <c r="G55" s="413" t="str">
        <f>G57</f>
        <v>360,0</v>
      </c>
      <c r="H55" s="165"/>
    </row>
    <row r="56" spans="1:8" ht="17.25">
      <c r="A56" s="44"/>
      <c r="B56" s="403"/>
      <c r="C56" s="299"/>
      <c r="D56" s="47"/>
      <c r="E56" s="402" t="s">
        <v>511</v>
      </c>
      <c r="F56" s="112"/>
      <c r="G56" s="112"/>
      <c r="H56" s="165"/>
    </row>
    <row r="57" spans="1:8" ht="17.25">
      <c r="A57" s="154">
        <v>2631</v>
      </c>
      <c r="B57" s="400" t="s">
        <v>76</v>
      </c>
      <c r="C57" s="300" t="s">
        <v>432</v>
      </c>
      <c r="D57" s="45" t="s">
        <v>23</v>
      </c>
      <c r="E57" s="375" t="s">
        <v>510</v>
      </c>
      <c r="F57" s="413" t="str">
        <f>G57</f>
        <v>360,0</v>
      </c>
      <c r="G57" s="112" t="s">
        <v>529</v>
      </c>
      <c r="H57" s="165"/>
    </row>
    <row r="58" spans="1:8" ht="17.25">
      <c r="A58" s="44">
        <v>2640</v>
      </c>
      <c r="B58" s="45" t="s">
        <v>76</v>
      </c>
      <c r="C58" s="45" t="s">
        <v>347</v>
      </c>
      <c r="D58" s="45" t="s">
        <v>22</v>
      </c>
      <c r="E58" s="194" t="s">
        <v>384</v>
      </c>
      <c r="F58" s="294">
        <f>G58+H58</f>
        <v>33735</v>
      </c>
      <c r="G58" s="306">
        <f>G60</f>
        <v>33735</v>
      </c>
      <c r="H58" s="309"/>
    </row>
    <row r="59" spans="1:10" s="46" customFormat="1" ht="15" customHeight="1">
      <c r="A59" s="44"/>
      <c r="B59" s="45"/>
      <c r="C59" s="45"/>
      <c r="D59" s="45"/>
      <c r="E59" s="192" t="s">
        <v>354</v>
      </c>
      <c r="F59" s="184"/>
      <c r="G59" s="308"/>
      <c r="H59" s="165"/>
      <c r="J59" s="29"/>
    </row>
    <row r="60" spans="1:8" ht="17.25">
      <c r="A60" s="44">
        <v>2641</v>
      </c>
      <c r="B60" s="47" t="s">
        <v>76</v>
      </c>
      <c r="C60" s="47" t="s">
        <v>347</v>
      </c>
      <c r="D60" s="47" t="s">
        <v>23</v>
      </c>
      <c r="E60" s="192" t="s">
        <v>385</v>
      </c>
      <c r="F60" s="294">
        <f>G60+H60</f>
        <v>33735</v>
      </c>
      <c r="G60" s="306">
        <v>33735</v>
      </c>
      <c r="H60" s="307"/>
    </row>
    <row r="61" spans="1:10" s="43" customFormat="1" ht="27">
      <c r="A61" s="48">
        <v>2800</v>
      </c>
      <c r="B61" s="45" t="s">
        <v>77</v>
      </c>
      <c r="C61" s="45" t="s">
        <v>22</v>
      </c>
      <c r="D61" s="45" t="s">
        <v>22</v>
      </c>
      <c r="E61" s="198" t="s">
        <v>180</v>
      </c>
      <c r="F61" s="220">
        <f>F63+F66</f>
        <v>176714.09999999998</v>
      </c>
      <c r="G61" s="220">
        <f>G63+G66</f>
        <v>176714.09999999998</v>
      </c>
      <c r="H61" s="311"/>
      <c r="J61" s="353"/>
    </row>
    <row r="62" spans="1:8" ht="13.5" customHeight="1">
      <c r="A62" s="44"/>
      <c r="B62" s="45"/>
      <c r="C62" s="45"/>
      <c r="D62" s="45"/>
      <c r="E62" s="192" t="s">
        <v>352</v>
      </c>
      <c r="F62" s="193"/>
      <c r="G62" s="112"/>
      <c r="H62" s="165"/>
    </row>
    <row r="63" spans="1:8" ht="17.25">
      <c r="A63" s="44">
        <v>2810</v>
      </c>
      <c r="B63" s="47" t="s">
        <v>77</v>
      </c>
      <c r="C63" s="47" t="s">
        <v>23</v>
      </c>
      <c r="D63" s="47" t="s">
        <v>22</v>
      </c>
      <c r="E63" s="194" t="s">
        <v>386</v>
      </c>
      <c r="F63" s="220">
        <f>G63+H63</f>
        <v>12000</v>
      </c>
      <c r="G63" s="220">
        <f>G65</f>
        <v>12000</v>
      </c>
      <c r="H63" s="167"/>
    </row>
    <row r="64" spans="1:10" s="46" customFormat="1" ht="15" customHeight="1">
      <c r="A64" s="44"/>
      <c r="B64" s="45"/>
      <c r="C64" s="45"/>
      <c r="D64" s="45"/>
      <c r="E64" s="192" t="s">
        <v>354</v>
      </c>
      <c r="F64" s="184"/>
      <c r="G64" s="195"/>
      <c r="H64" s="165"/>
      <c r="J64" s="29"/>
    </row>
    <row r="65" spans="1:8" ht="17.25">
      <c r="A65" s="44">
        <v>2811</v>
      </c>
      <c r="B65" s="47" t="s">
        <v>77</v>
      </c>
      <c r="C65" s="47" t="s">
        <v>23</v>
      </c>
      <c r="D65" s="47" t="s">
        <v>23</v>
      </c>
      <c r="E65" s="192" t="s">
        <v>386</v>
      </c>
      <c r="F65" s="305">
        <f>G65+H65</f>
        <v>12000</v>
      </c>
      <c r="G65" s="305">
        <v>12000</v>
      </c>
      <c r="H65" s="172"/>
    </row>
    <row r="66" spans="1:8" ht="17.25">
      <c r="A66" s="44">
        <v>2820</v>
      </c>
      <c r="B66" s="45" t="s">
        <v>77</v>
      </c>
      <c r="C66" s="45" t="s">
        <v>24</v>
      </c>
      <c r="D66" s="45" t="s">
        <v>22</v>
      </c>
      <c r="E66" s="194" t="s">
        <v>387</v>
      </c>
      <c r="F66" s="304">
        <f>G66+H66</f>
        <v>164714.09999999998</v>
      </c>
      <c r="G66" s="291">
        <f>G68+G69+G70</f>
        <v>164714.09999999998</v>
      </c>
      <c r="H66" s="307"/>
    </row>
    <row r="67" spans="1:10" s="46" customFormat="1" ht="15" customHeight="1">
      <c r="A67" s="44"/>
      <c r="B67" s="45"/>
      <c r="C67" s="45"/>
      <c r="D67" s="45"/>
      <c r="E67" s="192" t="s">
        <v>354</v>
      </c>
      <c r="F67" s="184"/>
      <c r="G67" s="195"/>
      <c r="H67" s="165"/>
      <c r="J67" s="29"/>
    </row>
    <row r="68" spans="1:8" ht="17.25">
      <c r="A68" s="44">
        <v>2821</v>
      </c>
      <c r="B68" s="47" t="s">
        <v>77</v>
      </c>
      <c r="C68" s="47" t="s">
        <v>24</v>
      </c>
      <c r="D68" s="47" t="s">
        <v>23</v>
      </c>
      <c r="E68" s="192" t="s">
        <v>388</v>
      </c>
      <c r="F68" s="305">
        <f>G68+H68</f>
        <v>56438.4</v>
      </c>
      <c r="G68" s="197">
        <v>56438.4</v>
      </c>
      <c r="H68" s="307"/>
    </row>
    <row r="69" spans="1:8" ht="17.25">
      <c r="A69" s="44">
        <v>2823</v>
      </c>
      <c r="B69" s="47" t="s">
        <v>77</v>
      </c>
      <c r="C69" s="47" t="s">
        <v>24</v>
      </c>
      <c r="D69" s="47" t="s">
        <v>432</v>
      </c>
      <c r="E69" s="192" t="s">
        <v>389</v>
      </c>
      <c r="F69" s="197">
        <f>G69+H69</f>
        <v>69817.9</v>
      </c>
      <c r="G69" s="197">
        <v>69817.9</v>
      </c>
      <c r="H69" s="165"/>
    </row>
    <row r="70" spans="1:8" ht="17.25">
      <c r="A70" s="44">
        <v>2824</v>
      </c>
      <c r="B70" s="47" t="s">
        <v>77</v>
      </c>
      <c r="C70" s="47" t="s">
        <v>24</v>
      </c>
      <c r="D70" s="47" t="s">
        <v>347</v>
      </c>
      <c r="E70" s="192" t="s">
        <v>390</v>
      </c>
      <c r="F70" s="305">
        <f>G70+H70</f>
        <v>38457.8</v>
      </c>
      <c r="G70" s="305">
        <v>38457.8</v>
      </c>
      <c r="H70" s="174"/>
    </row>
    <row r="71" spans="1:10" s="43" customFormat="1" ht="17.25">
      <c r="A71" s="48">
        <v>2900</v>
      </c>
      <c r="B71" s="45" t="s">
        <v>78</v>
      </c>
      <c r="C71" s="45" t="s">
        <v>22</v>
      </c>
      <c r="D71" s="45" t="s">
        <v>22</v>
      </c>
      <c r="E71" s="191" t="s">
        <v>179</v>
      </c>
      <c r="F71" s="220">
        <f>G71+H71</f>
        <v>684052.5</v>
      </c>
      <c r="G71" s="220">
        <f>G73+G76+G79</f>
        <v>684052.5</v>
      </c>
      <c r="H71" s="311"/>
      <c r="J71" s="353"/>
    </row>
    <row r="72" spans="1:8" ht="13.5" customHeight="1">
      <c r="A72" s="44"/>
      <c r="B72" s="45"/>
      <c r="C72" s="45"/>
      <c r="D72" s="45"/>
      <c r="E72" s="192" t="s">
        <v>352</v>
      </c>
      <c r="F72" s="193"/>
      <c r="G72" s="112"/>
      <c r="H72" s="174"/>
    </row>
    <row r="73" spans="1:8" ht="27">
      <c r="A73" s="44">
        <v>2910</v>
      </c>
      <c r="B73" s="45" t="s">
        <v>78</v>
      </c>
      <c r="C73" s="45" t="s">
        <v>23</v>
      </c>
      <c r="D73" s="45" t="s">
        <v>22</v>
      </c>
      <c r="E73" s="194" t="s">
        <v>391</v>
      </c>
      <c r="F73" s="220">
        <f>G73+H73</f>
        <v>435073.2</v>
      </c>
      <c r="G73" s="220">
        <f>G75</f>
        <v>435073.2</v>
      </c>
      <c r="H73" s="311"/>
    </row>
    <row r="74" spans="1:10" s="46" customFormat="1" ht="15" customHeight="1">
      <c r="A74" s="44"/>
      <c r="B74" s="45"/>
      <c r="C74" s="45"/>
      <c r="D74" s="45"/>
      <c r="E74" s="192" t="s">
        <v>354</v>
      </c>
      <c r="F74" s="184"/>
      <c r="G74" s="195"/>
      <c r="H74" s="204"/>
      <c r="J74" s="29"/>
    </row>
    <row r="75" spans="1:8" ht="17.25">
      <c r="A75" s="44">
        <v>2911</v>
      </c>
      <c r="B75" s="47" t="s">
        <v>78</v>
      </c>
      <c r="C75" s="47" t="s">
        <v>23</v>
      </c>
      <c r="D75" s="47" t="s">
        <v>23</v>
      </c>
      <c r="E75" s="192" t="s">
        <v>392</v>
      </c>
      <c r="F75" s="220">
        <f>G75+H75</f>
        <v>435073.2</v>
      </c>
      <c r="G75" s="292">
        <v>435073.2</v>
      </c>
      <c r="H75" s="312"/>
    </row>
    <row r="76" spans="1:8" ht="17.25">
      <c r="A76" s="44">
        <v>2950</v>
      </c>
      <c r="B76" s="45" t="s">
        <v>78</v>
      </c>
      <c r="C76" s="45" t="s">
        <v>348</v>
      </c>
      <c r="D76" s="45" t="s">
        <v>22</v>
      </c>
      <c r="E76" s="194" t="s">
        <v>393</v>
      </c>
      <c r="F76" s="220">
        <f>G76+H76</f>
        <v>241979.3</v>
      </c>
      <c r="G76" s="220">
        <f>G78</f>
        <v>241979.3</v>
      </c>
      <c r="H76" s="167"/>
    </row>
    <row r="77" spans="1:10" s="46" customFormat="1" ht="15" customHeight="1">
      <c r="A77" s="44"/>
      <c r="B77" s="45"/>
      <c r="C77" s="45"/>
      <c r="D77" s="45"/>
      <c r="E77" s="192" t="s">
        <v>354</v>
      </c>
      <c r="F77" s="184"/>
      <c r="G77" s="195"/>
      <c r="H77" s="344"/>
      <c r="J77" s="29"/>
    </row>
    <row r="78" spans="1:8" ht="17.25">
      <c r="A78" s="44">
        <v>2951</v>
      </c>
      <c r="B78" s="47" t="s">
        <v>78</v>
      </c>
      <c r="C78" s="47" t="s">
        <v>348</v>
      </c>
      <c r="D78" s="47" t="s">
        <v>23</v>
      </c>
      <c r="E78" s="192" t="s">
        <v>394</v>
      </c>
      <c r="F78" s="220">
        <f>G78+H78</f>
        <v>241979.3</v>
      </c>
      <c r="G78" s="220">
        <v>241979.3</v>
      </c>
      <c r="H78" s="172"/>
    </row>
    <row r="79" spans="1:8" ht="17.25">
      <c r="A79" s="154">
        <v>2980</v>
      </c>
      <c r="B79" s="45" t="s">
        <v>378</v>
      </c>
      <c r="C79" s="69">
        <v>8</v>
      </c>
      <c r="D79" s="69">
        <v>0</v>
      </c>
      <c r="E79" s="217" t="s">
        <v>514</v>
      </c>
      <c r="F79" s="220">
        <f>G79</f>
        <v>7000</v>
      </c>
      <c r="G79" s="220">
        <f>G81</f>
        <v>7000</v>
      </c>
      <c r="H79" s="172"/>
    </row>
    <row r="80" spans="1:8" ht="17.25">
      <c r="A80" s="44"/>
      <c r="B80" s="45"/>
      <c r="C80" s="69"/>
      <c r="D80" s="69"/>
      <c r="E80" s="212" t="s">
        <v>115</v>
      </c>
      <c r="F80" s="220"/>
      <c r="G80" s="220"/>
      <c r="H80" s="172"/>
    </row>
    <row r="81" spans="1:8" ht="17.25">
      <c r="A81" s="44">
        <v>2981</v>
      </c>
      <c r="B81" s="45" t="s">
        <v>378</v>
      </c>
      <c r="C81" s="69">
        <v>8</v>
      </c>
      <c r="D81" s="69">
        <v>1</v>
      </c>
      <c r="E81" s="212" t="s">
        <v>214</v>
      </c>
      <c r="F81" s="220">
        <f>G81</f>
        <v>7000</v>
      </c>
      <c r="G81" s="220">
        <v>7000</v>
      </c>
      <c r="H81" s="172"/>
    </row>
    <row r="82" spans="1:8" ht="17.25">
      <c r="A82" s="44"/>
      <c r="B82" s="47"/>
      <c r="C82" s="47"/>
      <c r="D82" s="47"/>
      <c r="E82" s="192"/>
      <c r="F82" s="220"/>
      <c r="G82" s="220"/>
      <c r="H82" s="172"/>
    </row>
    <row r="83" spans="1:10" s="43" customFormat="1" ht="30">
      <c r="A83" s="48">
        <v>3000</v>
      </c>
      <c r="B83" s="45" t="s">
        <v>79</v>
      </c>
      <c r="C83" s="45" t="s">
        <v>22</v>
      </c>
      <c r="D83" s="45" t="s">
        <v>22</v>
      </c>
      <c r="E83" s="191" t="s">
        <v>178</v>
      </c>
      <c r="F83" s="220">
        <f>F84+F87</f>
        <v>22702.3</v>
      </c>
      <c r="G83" s="220">
        <f>G84+G87</f>
        <v>22702.3</v>
      </c>
      <c r="H83" s="179"/>
      <c r="J83" s="353"/>
    </row>
    <row r="84" spans="1:8" ht="17.25">
      <c r="A84" s="44">
        <v>3040</v>
      </c>
      <c r="B84" s="45" t="s">
        <v>79</v>
      </c>
      <c r="C84" s="45" t="s">
        <v>347</v>
      </c>
      <c r="D84" s="45" t="s">
        <v>22</v>
      </c>
      <c r="E84" s="194" t="s">
        <v>420</v>
      </c>
      <c r="F84" s="196">
        <f>G84+H84</f>
        <v>14602.3</v>
      </c>
      <c r="G84" s="196">
        <f>G86</f>
        <v>14602.3</v>
      </c>
      <c r="H84" s="164"/>
    </row>
    <row r="85" spans="1:10" s="46" customFormat="1" ht="15" customHeight="1">
      <c r="A85" s="44"/>
      <c r="B85" s="45"/>
      <c r="C85" s="45"/>
      <c r="D85" s="45"/>
      <c r="E85" s="192" t="s">
        <v>354</v>
      </c>
      <c r="F85" s="184"/>
      <c r="G85" s="195"/>
      <c r="H85" s="165"/>
      <c r="J85" s="29"/>
    </row>
    <row r="86" spans="1:8" ht="17.25">
      <c r="A86" s="44">
        <v>3041</v>
      </c>
      <c r="B86" s="47" t="s">
        <v>79</v>
      </c>
      <c r="C86" s="47" t="s">
        <v>347</v>
      </c>
      <c r="D86" s="47" t="s">
        <v>23</v>
      </c>
      <c r="E86" s="192" t="s">
        <v>420</v>
      </c>
      <c r="F86" s="196">
        <f>G86+H86</f>
        <v>14602.3</v>
      </c>
      <c r="G86" s="196">
        <v>14602.3</v>
      </c>
      <c r="H86" s="179"/>
    </row>
    <row r="87" spans="1:8" ht="27">
      <c r="A87" s="44">
        <v>3070</v>
      </c>
      <c r="B87" s="45" t="s">
        <v>79</v>
      </c>
      <c r="C87" s="45" t="s">
        <v>350</v>
      </c>
      <c r="D87" s="45" t="s">
        <v>22</v>
      </c>
      <c r="E87" s="194" t="s">
        <v>421</v>
      </c>
      <c r="F87" s="220">
        <f>G87+H87</f>
        <v>8100</v>
      </c>
      <c r="G87" s="220">
        <f>G89</f>
        <v>8100</v>
      </c>
      <c r="H87" s="164"/>
    </row>
    <row r="88" spans="1:10" s="46" customFormat="1" ht="15" customHeight="1">
      <c r="A88" s="44"/>
      <c r="B88" s="45"/>
      <c r="C88" s="45"/>
      <c r="D88" s="45"/>
      <c r="E88" s="192" t="s">
        <v>354</v>
      </c>
      <c r="F88" s="184"/>
      <c r="G88" s="195"/>
      <c r="H88" s="165"/>
      <c r="J88" s="29"/>
    </row>
    <row r="89" spans="1:8" ht="27">
      <c r="A89" s="44">
        <v>3071</v>
      </c>
      <c r="B89" s="47" t="s">
        <v>79</v>
      </c>
      <c r="C89" s="47" t="s">
        <v>350</v>
      </c>
      <c r="D89" s="47" t="s">
        <v>23</v>
      </c>
      <c r="E89" s="192" t="s">
        <v>421</v>
      </c>
      <c r="F89" s="220">
        <f>G89+H89</f>
        <v>8100</v>
      </c>
      <c r="G89" s="220">
        <v>8100</v>
      </c>
      <c r="H89" s="205"/>
    </row>
    <row r="90" spans="1:10" s="43" customFormat="1" ht="33">
      <c r="A90" s="48">
        <v>3100</v>
      </c>
      <c r="B90" s="45" t="s">
        <v>80</v>
      </c>
      <c r="C90" s="45" t="s">
        <v>22</v>
      </c>
      <c r="D90" s="45" t="s">
        <v>22</v>
      </c>
      <c r="E90" s="200" t="s">
        <v>425</v>
      </c>
      <c r="F90" s="302">
        <f>G90+H90</f>
        <v>213088.9</v>
      </c>
      <c r="G90" s="294">
        <f>G92</f>
        <v>213088.9</v>
      </c>
      <c r="H90" s="205"/>
      <c r="J90" s="353"/>
    </row>
    <row r="91" spans="1:8" ht="13.5" customHeight="1">
      <c r="A91" s="44"/>
      <c r="B91" s="45"/>
      <c r="C91" s="45"/>
      <c r="D91" s="45"/>
      <c r="E91" s="192" t="s">
        <v>352</v>
      </c>
      <c r="F91" s="193"/>
      <c r="G91" s="112"/>
      <c r="H91" s="205"/>
    </row>
    <row r="92" spans="1:8" ht="27">
      <c r="A92" s="44">
        <v>3110</v>
      </c>
      <c r="B92" s="49" t="s">
        <v>80</v>
      </c>
      <c r="C92" s="49" t="s">
        <v>23</v>
      </c>
      <c r="D92" s="49" t="s">
        <v>22</v>
      </c>
      <c r="E92" s="201" t="s">
        <v>423</v>
      </c>
      <c r="F92" s="302">
        <f>G92+H92</f>
        <v>213088.9</v>
      </c>
      <c r="G92" s="302">
        <f>G94</f>
        <v>213088.9</v>
      </c>
      <c r="H92" s="205"/>
    </row>
    <row r="93" spans="1:10" s="46" customFormat="1" ht="15" customHeight="1">
      <c r="A93" s="44"/>
      <c r="B93" s="45"/>
      <c r="C93" s="45"/>
      <c r="D93" s="45"/>
      <c r="E93" s="192" t="s">
        <v>354</v>
      </c>
      <c r="F93" s="184"/>
      <c r="G93" s="315"/>
      <c r="H93" s="204"/>
      <c r="J93" s="29"/>
    </row>
    <row r="94" spans="1:8" ht="18" thickBot="1">
      <c r="A94" s="50">
        <v>3112</v>
      </c>
      <c r="B94" s="51" t="s">
        <v>80</v>
      </c>
      <c r="C94" s="51" t="s">
        <v>23</v>
      </c>
      <c r="D94" s="51" t="s">
        <v>24</v>
      </c>
      <c r="E94" s="206" t="s">
        <v>424</v>
      </c>
      <c r="F94" s="314">
        <f>G94+H94</f>
        <v>213088.9</v>
      </c>
      <c r="G94" s="314">
        <v>213088.9</v>
      </c>
      <c r="H94" s="207"/>
    </row>
    <row r="95" spans="2:10" ht="17.25">
      <c r="B95" s="52"/>
      <c r="C95" s="53"/>
      <c r="D95" s="54"/>
      <c r="J95" s="351"/>
    </row>
    <row r="96" spans="1:7" s="117" customFormat="1" ht="20.25" customHeight="1">
      <c r="A96" s="427" t="s">
        <v>474</v>
      </c>
      <c r="B96" s="427"/>
      <c r="C96" s="427"/>
      <c r="D96" s="427"/>
      <c r="E96" s="427"/>
      <c r="F96" s="427"/>
      <c r="G96" s="427"/>
    </row>
    <row r="97" spans="2:5" ht="17.25">
      <c r="B97" s="56"/>
      <c r="C97" s="53"/>
      <c r="D97" s="54"/>
      <c r="E97" s="29"/>
    </row>
    <row r="98" spans="2:4" ht="17.25">
      <c r="B98" s="56"/>
      <c r="C98" s="57"/>
      <c r="D98" s="58"/>
    </row>
  </sheetData>
  <sheetProtection/>
  <mergeCells count="14">
    <mergeCell ref="A96:G96"/>
    <mergeCell ref="F1:H1"/>
    <mergeCell ref="F2:H2"/>
    <mergeCell ref="F4:H4"/>
    <mergeCell ref="G9:H9"/>
    <mergeCell ref="E3:H3"/>
    <mergeCell ref="A5:H5"/>
    <mergeCell ref="A6:H6"/>
    <mergeCell ref="A9:A10"/>
    <mergeCell ref="B9:B10"/>
    <mergeCell ref="C9:C10"/>
    <mergeCell ref="D9:D10"/>
    <mergeCell ref="E9:E10"/>
    <mergeCell ref="F9:F10"/>
  </mergeCells>
  <printOptions/>
  <pageMargins left="0.2362204724409449" right="0.1968503937007874" top="0.2755905511811024" bottom="0.3937007874015748" header="0.15748031496062992" footer="0.15748031496062992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20" customWidth="1"/>
    <col min="4" max="4" width="15.28125" style="0" customWidth="1"/>
    <col min="5" max="5" width="12.28125" style="0" customWidth="1"/>
    <col min="6" max="6" width="12.00390625" style="0" customWidth="1"/>
  </cols>
  <sheetData>
    <row r="1" spans="4:6" ht="14.25">
      <c r="D1" s="445" t="s">
        <v>469</v>
      </c>
      <c r="E1" s="445"/>
      <c r="F1" s="445"/>
    </row>
    <row r="2" spans="4:6" ht="14.25">
      <c r="D2" s="445" t="s">
        <v>494</v>
      </c>
      <c r="E2" s="445"/>
      <c r="F2" s="445"/>
    </row>
    <row r="3" spans="3:6" ht="14.25">
      <c r="C3" s="445" t="s">
        <v>522</v>
      </c>
      <c r="D3" s="445"/>
      <c r="E3" s="445"/>
      <c r="F3" s="445"/>
    </row>
    <row r="4" spans="4:6" ht="12.75">
      <c r="D4" s="449"/>
      <c r="E4" s="449"/>
      <c r="F4" s="449"/>
    </row>
    <row r="5" spans="1:6" s="62" customFormat="1" ht="27" customHeight="1">
      <c r="A5" s="450" t="s">
        <v>280</v>
      </c>
      <c r="B5" s="450"/>
      <c r="C5" s="450"/>
      <c r="D5" s="450"/>
      <c r="E5" s="450"/>
      <c r="F5" s="450"/>
    </row>
    <row r="6" spans="1:6" s="63" customFormat="1" ht="37.5" customHeight="1">
      <c r="A6" s="451" t="s">
        <v>281</v>
      </c>
      <c r="B6" s="451"/>
      <c r="C6" s="451"/>
      <c r="D6" s="451"/>
      <c r="E6" s="451"/>
      <c r="F6" s="451"/>
    </row>
    <row r="7" spans="1:3" s="63" customFormat="1" ht="17.25">
      <c r="A7" s="64" t="s">
        <v>287</v>
      </c>
      <c r="B7" s="64"/>
      <c r="C7" s="64"/>
    </row>
    <row r="8" spans="3:6" s="63" customFormat="1" ht="14.25" thickBot="1">
      <c r="C8" s="65"/>
      <c r="E8" s="265" t="s">
        <v>344</v>
      </c>
      <c r="F8" s="229"/>
    </row>
    <row r="9" spans="1:6" s="63" customFormat="1" ht="30" customHeight="1">
      <c r="A9" s="435" t="s">
        <v>337</v>
      </c>
      <c r="B9" s="277" t="s">
        <v>282</v>
      </c>
      <c r="C9" s="277"/>
      <c r="D9" s="452" t="s">
        <v>284</v>
      </c>
      <c r="E9" s="454" t="s">
        <v>352</v>
      </c>
      <c r="F9" s="455"/>
    </row>
    <row r="10" spans="1:6" s="63" customFormat="1" ht="33" customHeight="1">
      <c r="A10" s="436"/>
      <c r="B10" s="266" t="s">
        <v>283</v>
      </c>
      <c r="C10" s="94" t="s">
        <v>431</v>
      </c>
      <c r="D10" s="453"/>
      <c r="E10" s="183" t="s">
        <v>285</v>
      </c>
      <c r="F10" s="179" t="s">
        <v>286</v>
      </c>
    </row>
    <row r="11" spans="1:6" s="63" customFormat="1" ht="13.5">
      <c r="A11" s="252">
        <v>1</v>
      </c>
      <c r="B11" s="231">
        <v>2</v>
      </c>
      <c r="C11" s="231">
        <v>3</v>
      </c>
      <c r="D11" s="231">
        <v>4</v>
      </c>
      <c r="E11" s="231">
        <v>5</v>
      </c>
      <c r="F11" s="253">
        <v>6</v>
      </c>
    </row>
    <row r="12" spans="1:6" s="63" customFormat="1" ht="36" customHeight="1">
      <c r="A12" s="98">
        <v>4000</v>
      </c>
      <c r="B12" s="268" t="s">
        <v>439</v>
      </c>
      <c r="C12" s="78"/>
      <c r="D12" s="306">
        <f>E12+F12</f>
        <v>1919523.6999999997</v>
      </c>
      <c r="E12" s="306">
        <f>E14</f>
        <v>1903085.2999999998</v>
      </c>
      <c r="F12" s="341">
        <f>F83</f>
        <v>16438.4</v>
      </c>
    </row>
    <row r="13" spans="1:6" s="63" customFormat="1" ht="13.5">
      <c r="A13" s="98"/>
      <c r="B13" s="76" t="s">
        <v>288</v>
      </c>
      <c r="C13" s="78"/>
      <c r="D13" s="182"/>
      <c r="E13" s="182"/>
      <c r="F13" s="264"/>
    </row>
    <row r="14" spans="1:6" s="63" customFormat="1" ht="51.75" customHeight="1">
      <c r="A14" s="98">
        <v>4050</v>
      </c>
      <c r="B14" s="269" t="s">
        <v>440</v>
      </c>
      <c r="C14" s="270" t="s">
        <v>276</v>
      </c>
      <c r="D14" s="306">
        <f>E14</f>
        <v>1903085.2999999998</v>
      </c>
      <c r="E14" s="306">
        <f>E16+E23+E56+E61+E65+E71</f>
        <v>1903085.2999999998</v>
      </c>
      <c r="F14" s="264"/>
    </row>
    <row r="15" spans="1:6" s="63" customFormat="1" ht="13.5">
      <c r="A15" s="99"/>
      <c r="B15" s="76" t="s">
        <v>288</v>
      </c>
      <c r="C15" s="78"/>
      <c r="D15" s="182"/>
      <c r="E15" s="182"/>
      <c r="F15" s="264"/>
    </row>
    <row r="16" spans="1:6" s="63" customFormat="1" ht="30.75" customHeight="1">
      <c r="A16" s="98">
        <v>4100</v>
      </c>
      <c r="B16" s="271" t="s">
        <v>412</v>
      </c>
      <c r="C16" s="80" t="s">
        <v>276</v>
      </c>
      <c r="D16" s="259">
        <f>D18</f>
        <v>302217.5</v>
      </c>
      <c r="E16" s="259">
        <f>E18</f>
        <v>302217.5</v>
      </c>
      <c r="F16" s="262" t="s">
        <v>277</v>
      </c>
    </row>
    <row r="17" spans="1:6" s="63" customFormat="1" ht="13.5">
      <c r="A17" s="99"/>
      <c r="B17" s="76" t="s">
        <v>288</v>
      </c>
      <c r="C17" s="78"/>
      <c r="D17" s="182"/>
      <c r="E17" s="182"/>
      <c r="F17" s="264"/>
    </row>
    <row r="18" spans="1:6" s="63" customFormat="1" ht="27">
      <c r="A18" s="98">
        <v>4110</v>
      </c>
      <c r="B18" s="81" t="s">
        <v>441</v>
      </c>
      <c r="C18" s="80" t="s">
        <v>276</v>
      </c>
      <c r="D18" s="295">
        <f>E18</f>
        <v>302217.5</v>
      </c>
      <c r="E18" s="295">
        <f>E20+E21</f>
        <v>302217.5</v>
      </c>
      <c r="F18" s="262" t="s">
        <v>277</v>
      </c>
    </row>
    <row r="19" spans="1:6" s="63" customFormat="1" ht="14.25">
      <c r="A19" s="98"/>
      <c r="B19" s="76" t="s">
        <v>354</v>
      </c>
      <c r="C19" s="80"/>
      <c r="D19" s="182"/>
      <c r="E19" s="182"/>
      <c r="F19" s="262"/>
    </row>
    <row r="20" spans="1:6" s="63" customFormat="1" ht="14.25">
      <c r="A20" s="98">
        <v>4111</v>
      </c>
      <c r="B20" s="82" t="s">
        <v>289</v>
      </c>
      <c r="C20" s="83" t="s">
        <v>82</v>
      </c>
      <c r="D20" s="182">
        <f>E20</f>
        <v>282217.5</v>
      </c>
      <c r="E20" s="182">
        <v>282217.5</v>
      </c>
      <c r="F20" s="262" t="s">
        <v>277</v>
      </c>
    </row>
    <row r="21" spans="1:6" s="63" customFormat="1" ht="27">
      <c r="A21" s="98">
        <v>4112</v>
      </c>
      <c r="B21" s="82" t="s">
        <v>292</v>
      </c>
      <c r="C21" s="84" t="s">
        <v>83</v>
      </c>
      <c r="D21" s="320">
        <f>E21</f>
        <v>20000</v>
      </c>
      <c r="E21" s="320">
        <v>20000</v>
      </c>
      <c r="F21" s="262" t="s">
        <v>277</v>
      </c>
    </row>
    <row r="22" spans="1:6" s="63" customFormat="1" ht="14.25">
      <c r="A22" s="98">
        <v>4114</v>
      </c>
      <c r="B22" s="82" t="s">
        <v>293</v>
      </c>
      <c r="C22" s="84" t="s">
        <v>81</v>
      </c>
      <c r="D22" s="182"/>
      <c r="E22" s="182"/>
      <c r="F22" s="262" t="s">
        <v>277</v>
      </c>
    </row>
    <row r="23" spans="1:6" s="63" customFormat="1" ht="38.25" customHeight="1">
      <c r="A23" s="98">
        <v>4200</v>
      </c>
      <c r="B23" s="68" t="s">
        <v>417</v>
      </c>
      <c r="C23" s="80" t="s">
        <v>276</v>
      </c>
      <c r="D23" s="324">
        <f>E23</f>
        <v>143417.5</v>
      </c>
      <c r="E23" s="324">
        <f>E25+E31+E35+E42+E45+E49</f>
        <v>143417.5</v>
      </c>
      <c r="F23" s="262" t="s">
        <v>277</v>
      </c>
    </row>
    <row r="24" spans="1:6" s="63" customFormat="1" ht="13.5">
      <c r="A24" s="99"/>
      <c r="B24" s="76" t="s">
        <v>288</v>
      </c>
      <c r="C24" s="78"/>
      <c r="D24" s="182"/>
      <c r="E24" s="182"/>
      <c r="F24" s="264"/>
    </row>
    <row r="25" spans="1:6" s="63" customFormat="1" ht="16.5" customHeight="1">
      <c r="A25" s="98">
        <v>4210</v>
      </c>
      <c r="B25" s="77" t="s">
        <v>442</v>
      </c>
      <c r="C25" s="80" t="s">
        <v>276</v>
      </c>
      <c r="D25" s="295">
        <f>E25</f>
        <v>39380</v>
      </c>
      <c r="E25" s="295">
        <f>E27+E28+E29+E30</f>
        <v>39380</v>
      </c>
      <c r="F25" s="262" t="s">
        <v>277</v>
      </c>
    </row>
    <row r="26" spans="1:6" s="63" customFormat="1" ht="14.25">
      <c r="A26" s="98"/>
      <c r="B26" s="76" t="s">
        <v>354</v>
      </c>
      <c r="C26" s="80"/>
      <c r="D26" s="182"/>
      <c r="E26" s="182"/>
      <c r="F26" s="262"/>
    </row>
    <row r="27" spans="1:6" s="63" customFormat="1" ht="14.25">
      <c r="A27" s="98">
        <v>4212</v>
      </c>
      <c r="B27" s="77" t="s">
        <v>294</v>
      </c>
      <c r="C27" s="84" t="s">
        <v>84</v>
      </c>
      <c r="D27" s="320">
        <f>E27</f>
        <v>36510</v>
      </c>
      <c r="E27" s="320">
        <v>36510</v>
      </c>
      <c r="F27" s="262" t="s">
        <v>277</v>
      </c>
    </row>
    <row r="28" spans="1:6" s="63" customFormat="1" ht="14.25">
      <c r="A28" s="98">
        <v>4213</v>
      </c>
      <c r="B28" s="82" t="s">
        <v>295</v>
      </c>
      <c r="C28" s="84" t="s">
        <v>85</v>
      </c>
      <c r="D28" s="320">
        <f>E28</f>
        <v>200</v>
      </c>
      <c r="E28" s="320">
        <v>200</v>
      </c>
      <c r="F28" s="262" t="s">
        <v>277</v>
      </c>
    </row>
    <row r="29" spans="1:6" s="63" customFormat="1" ht="14.25">
      <c r="A29" s="98">
        <v>4214</v>
      </c>
      <c r="B29" s="82" t="s">
        <v>296</v>
      </c>
      <c r="C29" s="84" t="s">
        <v>86</v>
      </c>
      <c r="D29" s="320">
        <f>E29</f>
        <v>2320</v>
      </c>
      <c r="E29" s="320">
        <v>2320</v>
      </c>
      <c r="F29" s="262" t="s">
        <v>277</v>
      </c>
    </row>
    <row r="30" spans="1:6" s="63" customFormat="1" ht="17.25" customHeight="1">
      <c r="A30" s="98">
        <v>4215</v>
      </c>
      <c r="B30" s="82" t="s">
        <v>517</v>
      </c>
      <c r="C30" s="84" t="s">
        <v>516</v>
      </c>
      <c r="D30" s="320">
        <f>E30</f>
        <v>350</v>
      </c>
      <c r="E30" s="320">
        <v>350</v>
      </c>
      <c r="F30" s="262" t="s">
        <v>277</v>
      </c>
    </row>
    <row r="31" spans="1:6" s="63" customFormat="1" ht="27">
      <c r="A31" s="98">
        <v>4220</v>
      </c>
      <c r="B31" s="77" t="s">
        <v>443</v>
      </c>
      <c r="C31" s="80" t="s">
        <v>276</v>
      </c>
      <c r="D31" s="295">
        <f>E31</f>
        <v>6052</v>
      </c>
      <c r="E31" s="295">
        <f>E33+E34</f>
        <v>6052</v>
      </c>
      <c r="F31" s="262" t="s">
        <v>277</v>
      </c>
    </row>
    <row r="32" spans="1:6" s="63" customFormat="1" ht="14.25">
      <c r="A32" s="98"/>
      <c r="B32" s="76" t="s">
        <v>354</v>
      </c>
      <c r="C32" s="80"/>
      <c r="D32" s="182"/>
      <c r="E32" s="182"/>
      <c r="F32" s="262"/>
    </row>
    <row r="33" spans="1:6" s="63" customFormat="1" ht="14.25">
      <c r="A33" s="98">
        <v>4221</v>
      </c>
      <c r="B33" s="82" t="s">
        <v>297</v>
      </c>
      <c r="C33" s="85">
        <v>4221</v>
      </c>
      <c r="D33" s="320">
        <f>E33</f>
        <v>3052</v>
      </c>
      <c r="E33" s="320">
        <v>3052</v>
      </c>
      <c r="F33" s="262" t="s">
        <v>277</v>
      </c>
    </row>
    <row r="34" spans="1:6" s="63" customFormat="1" ht="14.25">
      <c r="A34" s="98">
        <v>4222</v>
      </c>
      <c r="B34" s="82" t="s">
        <v>298</v>
      </c>
      <c r="C34" s="84" t="s">
        <v>261</v>
      </c>
      <c r="D34" s="320">
        <f>E34</f>
        <v>3000</v>
      </c>
      <c r="E34" s="320">
        <v>3000</v>
      </c>
      <c r="F34" s="262" t="s">
        <v>277</v>
      </c>
    </row>
    <row r="35" spans="1:6" ht="27" customHeight="1">
      <c r="A35" s="98">
        <v>4230</v>
      </c>
      <c r="B35" s="77" t="s">
        <v>456</v>
      </c>
      <c r="C35" s="80" t="s">
        <v>276</v>
      </c>
      <c r="D35" s="295">
        <f>E35</f>
        <v>23200</v>
      </c>
      <c r="E35" s="295">
        <f>E37+E38+E39+E40+E41</f>
        <v>23200</v>
      </c>
      <c r="F35" s="262" t="s">
        <v>277</v>
      </c>
    </row>
    <row r="36" spans="1:6" ht="14.25">
      <c r="A36" s="98"/>
      <c r="B36" s="76" t="s">
        <v>354</v>
      </c>
      <c r="C36" s="80"/>
      <c r="D36" s="182"/>
      <c r="E36" s="182"/>
      <c r="F36" s="262"/>
    </row>
    <row r="37" spans="1:6" ht="14.25">
      <c r="A37" s="98">
        <v>4231</v>
      </c>
      <c r="B37" s="82" t="s">
        <v>444</v>
      </c>
      <c r="C37" s="84" t="s">
        <v>262</v>
      </c>
      <c r="D37" s="320">
        <f>E37</f>
        <v>200</v>
      </c>
      <c r="E37" s="320">
        <v>200</v>
      </c>
      <c r="F37" s="262" t="s">
        <v>277</v>
      </c>
    </row>
    <row r="38" spans="1:6" ht="14.25">
      <c r="A38" s="98">
        <v>4232</v>
      </c>
      <c r="B38" s="82" t="s">
        <v>445</v>
      </c>
      <c r="C38" s="84" t="s">
        <v>263</v>
      </c>
      <c r="D38" s="320">
        <f>E38</f>
        <v>1360</v>
      </c>
      <c r="E38" s="320">
        <v>1360</v>
      </c>
      <c r="F38" s="262" t="s">
        <v>277</v>
      </c>
    </row>
    <row r="39" spans="1:6" ht="14.25">
      <c r="A39" s="98">
        <v>4234</v>
      </c>
      <c r="B39" s="82" t="s">
        <v>446</v>
      </c>
      <c r="C39" s="84" t="s">
        <v>264</v>
      </c>
      <c r="D39" s="320">
        <f>E39</f>
        <v>2000</v>
      </c>
      <c r="E39" s="320">
        <v>2000</v>
      </c>
      <c r="F39" s="262" t="s">
        <v>277</v>
      </c>
    </row>
    <row r="40" spans="1:6" ht="14.25">
      <c r="A40" s="98">
        <v>4237</v>
      </c>
      <c r="B40" s="82" t="s">
        <v>447</v>
      </c>
      <c r="C40" s="84" t="s">
        <v>265</v>
      </c>
      <c r="D40" s="320">
        <f>E40</f>
        <v>6000</v>
      </c>
      <c r="E40" s="320">
        <v>6000</v>
      </c>
      <c r="F40" s="262" t="s">
        <v>277</v>
      </c>
    </row>
    <row r="41" spans="1:6" ht="14.25">
      <c r="A41" s="98">
        <v>4238</v>
      </c>
      <c r="B41" s="82" t="s">
        <v>448</v>
      </c>
      <c r="C41" s="84" t="s">
        <v>266</v>
      </c>
      <c r="D41" s="320">
        <f>E41</f>
        <v>13640</v>
      </c>
      <c r="E41" s="320">
        <v>13640</v>
      </c>
      <c r="F41" s="262" t="s">
        <v>277</v>
      </c>
    </row>
    <row r="42" spans="1:6" ht="27">
      <c r="A42" s="98">
        <v>4240</v>
      </c>
      <c r="B42" s="77" t="s">
        <v>457</v>
      </c>
      <c r="C42" s="80" t="s">
        <v>276</v>
      </c>
      <c r="D42" s="295">
        <f>D44</f>
        <v>5100</v>
      </c>
      <c r="E42" s="295">
        <f>E44</f>
        <v>5100</v>
      </c>
      <c r="F42" s="262" t="s">
        <v>277</v>
      </c>
    </row>
    <row r="43" spans="1:6" ht="14.25">
      <c r="A43" s="98"/>
      <c r="B43" s="76" t="s">
        <v>354</v>
      </c>
      <c r="C43" s="80"/>
      <c r="D43" s="182"/>
      <c r="E43" s="182"/>
      <c r="F43" s="262"/>
    </row>
    <row r="44" spans="1:6" ht="14.25">
      <c r="A44" s="98">
        <v>4241</v>
      </c>
      <c r="B44" s="82" t="s">
        <v>449</v>
      </c>
      <c r="C44" s="84" t="s">
        <v>267</v>
      </c>
      <c r="D44" s="320">
        <f>E44</f>
        <v>5100</v>
      </c>
      <c r="E44" s="320">
        <v>5100</v>
      </c>
      <c r="F44" s="262" t="s">
        <v>277</v>
      </c>
    </row>
    <row r="45" spans="1:6" ht="28.5" customHeight="1">
      <c r="A45" s="98">
        <v>4250</v>
      </c>
      <c r="B45" s="77" t="s">
        <v>458</v>
      </c>
      <c r="C45" s="80" t="s">
        <v>276</v>
      </c>
      <c r="D45" s="295">
        <f>E45</f>
        <v>36860</v>
      </c>
      <c r="E45" s="295">
        <f>E47+E48</f>
        <v>36860</v>
      </c>
      <c r="F45" s="262" t="s">
        <v>277</v>
      </c>
    </row>
    <row r="46" spans="1:6" ht="14.25">
      <c r="A46" s="98"/>
      <c r="B46" s="76" t="s">
        <v>354</v>
      </c>
      <c r="C46" s="80"/>
      <c r="D46" s="182"/>
      <c r="E46" s="182"/>
      <c r="F46" s="262"/>
    </row>
    <row r="47" spans="1:6" ht="27">
      <c r="A47" s="98">
        <v>4251</v>
      </c>
      <c r="B47" s="82" t="s">
        <v>450</v>
      </c>
      <c r="C47" s="84" t="s">
        <v>268</v>
      </c>
      <c r="D47" s="182">
        <f>E47</f>
        <v>21400</v>
      </c>
      <c r="E47" s="182">
        <v>21400</v>
      </c>
      <c r="F47" s="262" t="s">
        <v>277</v>
      </c>
    </row>
    <row r="48" spans="1:6" ht="27">
      <c r="A48" s="98">
        <v>4252</v>
      </c>
      <c r="B48" s="82" t="s">
        <v>451</v>
      </c>
      <c r="C48" s="84" t="s">
        <v>269</v>
      </c>
      <c r="D48" s="320">
        <f>E48</f>
        <v>15460</v>
      </c>
      <c r="E48" s="320">
        <v>15460</v>
      </c>
      <c r="F48" s="262" t="s">
        <v>277</v>
      </c>
    </row>
    <row r="49" spans="1:6" ht="14.25" customHeight="1">
      <c r="A49" s="98">
        <v>4260</v>
      </c>
      <c r="B49" s="77" t="s">
        <v>459</v>
      </c>
      <c r="C49" s="80" t="s">
        <v>276</v>
      </c>
      <c r="D49" s="295">
        <f>E49</f>
        <v>32825.5</v>
      </c>
      <c r="E49" s="295">
        <f>E51+E52+E53+E54+E55</f>
        <v>32825.5</v>
      </c>
      <c r="F49" s="262" t="s">
        <v>277</v>
      </c>
    </row>
    <row r="50" spans="1:6" ht="14.25">
      <c r="A50" s="98"/>
      <c r="B50" s="76" t="s">
        <v>354</v>
      </c>
      <c r="C50" s="80"/>
      <c r="D50" s="182"/>
      <c r="E50" s="182"/>
      <c r="F50" s="262"/>
    </row>
    <row r="51" spans="1:6" ht="14.25">
      <c r="A51" s="98">
        <v>4261</v>
      </c>
      <c r="B51" s="82" t="s">
        <v>452</v>
      </c>
      <c r="C51" s="84" t="s">
        <v>270</v>
      </c>
      <c r="D51" s="320">
        <f aca="true" t="shared" si="0" ref="D51:D56">E51</f>
        <v>6100</v>
      </c>
      <c r="E51" s="320">
        <v>6100</v>
      </c>
      <c r="F51" s="262" t="s">
        <v>277</v>
      </c>
    </row>
    <row r="52" spans="1:6" ht="14.25">
      <c r="A52" s="98">
        <v>4262</v>
      </c>
      <c r="B52" s="82" t="s">
        <v>155</v>
      </c>
      <c r="C52" s="84" t="s">
        <v>518</v>
      </c>
      <c r="D52" s="320">
        <f t="shared" si="0"/>
        <v>1000</v>
      </c>
      <c r="E52" s="320">
        <v>1000</v>
      </c>
      <c r="F52" s="262"/>
    </row>
    <row r="53" spans="1:6" s="63" customFormat="1" ht="14.25">
      <c r="A53" s="98">
        <v>4264</v>
      </c>
      <c r="B53" s="87" t="s">
        <v>453</v>
      </c>
      <c r="C53" s="84" t="s">
        <v>271</v>
      </c>
      <c r="D53" s="320">
        <f t="shared" si="0"/>
        <v>5000</v>
      </c>
      <c r="E53" s="320">
        <v>5000</v>
      </c>
      <c r="F53" s="262" t="s">
        <v>277</v>
      </c>
    </row>
    <row r="54" spans="1:6" s="63" customFormat="1" ht="14.25">
      <c r="A54" s="98">
        <v>4267</v>
      </c>
      <c r="B54" s="87" t="s">
        <v>454</v>
      </c>
      <c r="C54" s="84" t="s">
        <v>272</v>
      </c>
      <c r="D54" s="320">
        <f t="shared" si="0"/>
        <v>2725.5</v>
      </c>
      <c r="E54" s="320">
        <v>2725.5</v>
      </c>
      <c r="F54" s="262" t="s">
        <v>277</v>
      </c>
    </row>
    <row r="55" spans="1:6" s="63" customFormat="1" ht="14.25">
      <c r="A55" s="98">
        <v>4268</v>
      </c>
      <c r="B55" s="87" t="s">
        <v>455</v>
      </c>
      <c r="C55" s="84" t="s">
        <v>273</v>
      </c>
      <c r="D55" s="320">
        <f t="shared" si="0"/>
        <v>18000</v>
      </c>
      <c r="E55" s="320">
        <v>18000</v>
      </c>
      <c r="F55" s="262" t="s">
        <v>277</v>
      </c>
    </row>
    <row r="56" spans="1:6" s="63" customFormat="1" ht="14.25">
      <c r="A56" s="102">
        <v>4400</v>
      </c>
      <c r="B56" s="90" t="s">
        <v>416</v>
      </c>
      <c r="C56" s="97" t="s">
        <v>276</v>
      </c>
      <c r="D56" s="293">
        <f t="shared" si="0"/>
        <v>1156226.4</v>
      </c>
      <c r="E56" s="293">
        <f>E58</f>
        <v>1156226.4</v>
      </c>
      <c r="F56" s="262" t="s">
        <v>277</v>
      </c>
    </row>
    <row r="57" spans="1:6" s="63" customFormat="1" ht="13.5">
      <c r="A57" s="99"/>
      <c r="B57" s="76" t="s">
        <v>288</v>
      </c>
      <c r="C57" s="78"/>
      <c r="D57" s="182"/>
      <c r="E57" s="182"/>
      <c r="F57" s="264"/>
    </row>
    <row r="58" spans="1:6" s="63" customFormat="1" ht="28.5" customHeight="1">
      <c r="A58" s="98">
        <v>4410</v>
      </c>
      <c r="B58" s="88" t="s">
        <v>2</v>
      </c>
      <c r="C58" s="80" t="s">
        <v>276</v>
      </c>
      <c r="D58" s="293">
        <f>E58</f>
        <v>1156226.4</v>
      </c>
      <c r="E58" s="293">
        <f>E60</f>
        <v>1156226.4</v>
      </c>
      <c r="F58" s="262" t="s">
        <v>277</v>
      </c>
    </row>
    <row r="59" spans="1:6" s="63" customFormat="1" ht="14.25">
      <c r="A59" s="98"/>
      <c r="B59" s="76" t="s">
        <v>354</v>
      </c>
      <c r="C59" s="80"/>
      <c r="D59" s="182"/>
      <c r="E59" s="182"/>
      <c r="F59" s="262"/>
    </row>
    <row r="60" spans="1:6" s="63" customFormat="1" ht="27">
      <c r="A60" s="98">
        <v>4411</v>
      </c>
      <c r="B60" s="87" t="s">
        <v>463</v>
      </c>
      <c r="C60" s="84" t="s">
        <v>274</v>
      </c>
      <c r="D60" s="293">
        <f aca="true" t="shared" si="1" ref="D60:D65">E60</f>
        <v>1156226.4</v>
      </c>
      <c r="E60" s="325">
        <v>1156226.4</v>
      </c>
      <c r="F60" s="262" t="s">
        <v>277</v>
      </c>
    </row>
    <row r="61" spans="1:6" s="63" customFormat="1" ht="28.5" customHeight="1">
      <c r="A61" s="98">
        <v>4500</v>
      </c>
      <c r="B61" s="347" t="s">
        <v>480</v>
      </c>
      <c r="C61" s="84"/>
      <c r="D61" s="293">
        <f t="shared" si="1"/>
        <v>61235</v>
      </c>
      <c r="E61" s="350">
        <f>E62</f>
        <v>61235</v>
      </c>
      <c r="F61" s="262"/>
    </row>
    <row r="62" spans="1:6" s="63" customFormat="1" ht="27">
      <c r="A62" s="98">
        <v>4540</v>
      </c>
      <c r="B62" s="348" t="s">
        <v>481</v>
      </c>
      <c r="C62" s="84"/>
      <c r="D62" s="293">
        <f t="shared" si="1"/>
        <v>61235</v>
      </c>
      <c r="E62" s="350">
        <f>E63+E64</f>
        <v>61235</v>
      </c>
      <c r="F62" s="262"/>
    </row>
    <row r="63" spans="1:6" s="63" customFormat="1" ht="27">
      <c r="A63" s="98"/>
      <c r="B63" s="361" t="s">
        <v>490</v>
      </c>
      <c r="C63" s="84" t="s">
        <v>491</v>
      </c>
      <c r="D63" s="359">
        <f t="shared" si="1"/>
        <v>17000</v>
      </c>
      <c r="E63" s="350">
        <v>17000</v>
      </c>
      <c r="F63" s="262"/>
    </row>
    <row r="64" spans="1:6" s="63" customFormat="1" ht="15" thickBot="1">
      <c r="A64" s="98">
        <v>4543</v>
      </c>
      <c r="B64" s="349" t="s">
        <v>482</v>
      </c>
      <c r="C64" s="84" t="s">
        <v>483</v>
      </c>
      <c r="D64" s="293">
        <f t="shared" si="1"/>
        <v>44235</v>
      </c>
      <c r="E64" s="350">
        <v>44235</v>
      </c>
      <c r="F64" s="262"/>
    </row>
    <row r="65" spans="1:6" s="63" customFormat="1" ht="31.5" customHeight="1">
      <c r="A65" s="98">
        <v>4600</v>
      </c>
      <c r="B65" s="272" t="s">
        <v>415</v>
      </c>
      <c r="C65" s="80" t="s">
        <v>276</v>
      </c>
      <c r="D65" s="295">
        <f t="shared" si="1"/>
        <v>22500</v>
      </c>
      <c r="E65" s="295">
        <f>E67</f>
        <v>22500</v>
      </c>
      <c r="F65" s="262" t="s">
        <v>277</v>
      </c>
    </row>
    <row r="66" spans="1:6" s="63" customFormat="1" ht="13.5">
      <c r="A66" s="98"/>
      <c r="B66" s="76" t="s">
        <v>288</v>
      </c>
      <c r="C66" s="78"/>
      <c r="D66" s="182"/>
      <c r="E66" s="182"/>
      <c r="F66" s="264"/>
    </row>
    <row r="67" spans="1:6" s="63" customFormat="1" ht="40.5">
      <c r="A67" s="98">
        <v>4630</v>
      </c>
      <c r="B67" s="88" t="s">
        <v>3</v>
      </c>
      <c r="C67" s="80" t="s">
        <v>276</v>
      </c>
      <c r="D67" s="295">
        <f>D69+D70</f>
        <v>22500</v>
      </c>
      <c r="E67" s="295">
        <f>E69+E70</f>
        <v>22500</v>
      </c>
      <c r="F67" s="262" t="s">
        <v>277</v>
      </c>
    </row>
    <row r="68" spans="1:6" s="63" customFormat="1" ht="14.25">
      <c r="A68" s="98"/>
      <c r="B68" s="76" t="s">
        <v>354</v>
      </c>
      <c r="C68" s="80"/>
      <c r="D68" s="182"/>
      <c r="E68" s="182"/>
      <c r="F68" s="262"/>
    </row>
    <row r="69" spans="1:6" s="63" customFormat="1" ht="27">
      <c r="A69" s="98">
        <v>4632</v>
      </c>
      <c r="B69" s="82" t="s">
        <v>0</v>
      </c>
      <c r="C69" s="84" t="s">
        <v>88</v>
      </c>
      <c r="D69" s="320">
        <f>E69</f>
        <v>15500</v>
      </c>
      <c r="E69" s="320">
        <v>15500</v>
      </c>
      <c r="F69" s="262" t="s">
        <v>277</v>
      </c>
    </row>
    <row r="70" spans="1:6" s="63" customFormat="1" ht="14.25">
      <c r="A70" s="98">
        <v>4634</v>
      </c>
      <c r="B70" s="87" t="s">
        <v>1</v>
      </c>
      <c r="C70" s="84" t="s">
        <v>216</v>
      </c>
      <c r="D70" s="320">
        <f>E70</f>
        <v>7000</v>
      </c>
      <c r="E70" s="320">
        <v>7000</v>
      </c>
      <c r="F70" s="262" t="s">
        <v>277</v>
      </c>
    </row>
    <row r="71" spans="1:6" ht="15.75" customHeight="1">
      <c r="A71" s="48">
        <v>4700</v>
      </c>
      <c r="B71" s="273" t="s">
        <v>414</v>
      </c>
      <c r="C71" s="80" t="s">
        <v>276</v>
      </c>
      <c r="D71" s="324">
        <f>E71+F71</f>
        <v>217488.9</v>
      </c>
      <c r="E71" s="324">
        <f>E73+E76+E79</f>
        <v>217488.9</v>
      </c>
      <c r="F71" s="262"/>
    </row>
    <row r="72" spans="1:6" ht="13.5">
      <c r="A72" s="99"/>
      <c r="B72" s="76" t="s">
        <v>288</v>
      </c>
      <c r="C72" s="78"/>
      <c r="D72" s="182"/>
      <c r="E72" s="182"/>
      <c r="F72" s="264"/>
    </row>
    <row r="73" spans="1:6" ht="39.75">
      <c r="A73" s="98">
        <v>4710</v>
      </c>
      <c r="B73" s="77" t="s">
        <v>8</v>
      </c>
      <c r="C73" s="80" t="s">
        <v>276</v>
      </c>
      <c r="D73" s="295">
        <f>D75</f>
        <v>1400</v>
      </c>
      <c r="E73" s="295">
        <v>1400</v>
      </c>
      <c r="F73" s="262" t="s">
        <v>277</v>
      </c>
    </row>
    <row r="74" spans="1:6" ht="14.25">
      <c r="A74" s="98"/>
      <c r="B74" s="76" t="s">
        <v>354</v>
      </c>
      <c r="C74" s="80"/>
      <c r="D74" s="182"/>
      <c r="E74" s="182"/>
      <c r="F74" s="262"/>
    </row>
    <row r="75" spans="1:6" ht="30" customHeight="1">
      <c r="A75" s="98">
        <v>4712</v>
      </c>
      <c r="B75" s="87" t="s">
        <v>4</v>
      </c>
      <c r="C75" s="84" t="s">
        <v>89</v>
      </c>
      <c r="D75" s="320">
        <f>E75</f>
        <v>1400</v>
      </c>
      <c r="E75" s="320">
        <v>1400</v>
      </c>
      <c r="F75" s="262" t="s">
        <v>277</v>
      </c>
    </row>
    <row r="76" spans="1:6" ht="53.25" customHeight="1">
      <c r="A76" s="98">
        <v>4720</v>
      </c>
      <c r="B76" s="88" t="s">
        <v>9</v>
      </c>
      <c r="C76" s="91" t="s">
        <v>277</v>
      </c>
      <c r="D76" s="295">
        <f>E76</f>
        <v>3000</v>
      </c>
      <c r="E76" s="295">
        <f>E78</f>
        <v>3000</v>
      </c>
      <c r="F76" s="262" t="s">
        <v>277</v>
      </c>
    </row>
    <row r="77" spans="1:6" ht="14.25">
      <c r="A77" s="98"/>
      <c r="B77" s="76" t="s">
        <v>354</v>
      </c>
      <c r="C77" s="80"/>
      <c r="D77" s="182"/>
      <c r="E77" s="182"/>
      <c r="F77" s="262"/>
    </row>
    <row r="78" spans="1:6" ht="14.25">
      <c r="A78" s="98">
        <v>4723</v>
      </c>
      <c r="B78" s="87" t="s">
        <v>5</v>
      </c>
      <c r="C78" s="84" t="s">
        <v>93</v>
      </c>
      <c r="D78" s="320">
        <f>E78</f>
        <v>3000</v>
      </c>
      <c r="E78" s="320">
        <v>3000</v>
      </c>
      <c r="F78" s="262" t="s">
        <v>277</v>
      </c>
    </row>
    <row r="79" spans="1:6" ht="14.25">
      <c r="A79" s="98">
        <v>4770</v>
      </c>
      <c r="B79" s="88" t="s">
        <v>11</v>
      </c>
      <c r="C79" s="80" t="s">
        <v>276</v>
      </c>
      <c r="D79" s="324">
        <f>D81</f>
        <v>213088.9</v>
      </c>
      <c r="E79" s="324">
        <f>E81</f>
        <v>213088.9</v>
      </c>
      <c r="F79" s="262"/>
    </row>
    <row r="80" spans="1:6" ht="14.25">
      <c r="A80" s="98"/>
      <c r="B80" s="76" t="s">
        <v>354</v>
      </c>
      <c r="C80" s="80"/>
      <c r="D80" s="182"/>
      <c r="E80" s="182"/>
      <c r="F80" s="262"/>
    </row>
    <row r="81" spans="1:6" ht="14.25">
      <c r="A81" s="98">
        <v>4771</v>
      </c>
      <c r="B81" s="87" t="s">
        <v>6</v>
      </c>
      <c r="C81" s="84" t="s">
        <v>258</v>
      </c>
      <c r="D81" s="324">
        <f>E81</f>
        <v>213088.9</v>
      </c>
      <c r="E81" s="324">
        <v>213088.9</v>
      </c>
      <c r="F81" s="262"/>
    </row>
    <row r="82" spans="1:6" ht="45" customHeight="1">
      <c r="A82" s="98">
        <v>4772</v>
      </c>
      <c r="B82" s="87" t="s">
        <v>7</v>
      </c>
      <c r="C82" s="80" t="s">
        <v>276</v>
      </c>
      <c r="D82" s="182"/>
      <c r="E82" s="182"/>
      <c r="F82" s="262"/>
    </row>
    <row r="83" spans="1:6" s="28" customFormat="1" ht="56.25" customHeight="1">
      <c r="A83" s="98">
        <v>5000</v>
      </c>
      <c r="B83" s="274" t="s">
        <v>365</v>
      </c>
      <c r="C83" s="80" t="s">
        <v>276</v>
      </c>
      <c r="D83" s="295">
        <f>D85+D97</f>
        <v>16438.4</v>
      </c>
      <c r="E83" s="259" t="s">
        <v>277</v>
      </c>
      <c r="F83" s="296">
        <f>F85+F97</f>
        <v>16438.4</v>
      </c>
    </row>
    <row r="84" spans="1:6" ht="13.5">
      <c r="A84" s="99"/>
      <c r="B84" s="76" t="s">
        <v>288</v>
      </c>
      <c r="C84" s="78"/>
      <c r="D84" s="182"/>
      <c r="E84" s="182"/>
      <c r="F84" s="264"/>
    </row>
    <row r="85" spans="1:6" ht="27">
      <c r="A85" s="98">
        <v>5100</v>
      </c>
      <c r="B85" s="90" t="s">
        <v>413</v>
      </c>
      <c r="C85" s="80" t="s">
        <v>276</v>
      </c>
      <c r="D85" s="295">
        <f>F85</f>
        <v>23438.4</v>
      </c>
      <c r="E85" s="259" t="s">
        <v>277</v>
      </c>
      <c r="F85" s="296">
        <f>F87+F91+F94</f>
        <v>23438.4</v>
      </c>
    </row>
    <row r="86" spans="1:6" ht="13.5">
      <c r="A86" s="99"/>
      <c r="B86" s="76" t="s">
        <v>288</v>
      </c>
      <c r="C86" s="78"/>
      <c r="D86" s="182"/>
      <c r="E86" s="182"/>
      <c r="F86" s="264"/>
    </row>
    <row r="87" spans="1:6" ht="27">
      <c r="A87" s="98">
        <v>5110</v>
      </c>
      <c r="B87" s="88" t="s">
        <v>366</v>
      </c>
      <c r="C87" s="80" t="s">
        <v>276</v>
      </c>
      <c r="D87" s="324">
        <f>F87</f>
        <v>16438.4</v>
      </c>
      <c r="E87" s="91" t="s">
        <v>277</v>
      </c>
      <c r="F87" s="323">
        <f>F89+F90</f>
        <v>16438.4</v>
      </c>
    </row>
    <row r="88" spans="1:6" ht="14.25">
      <c r="A88" s="98"/>
      <c r="B88" s="76" t="s">
        <v>354</v>
      </c>
      <c r="C88" s="80"/>
      <c r="D88" s="182"/>
      <c r="E88" s="182"/>
      <c r="F88" s="262"/>
    </row>
    <row r="89" spans="1:6" ht="13.5">
      <c r="A89" s="98">
        <v>5112</v>
      </c>
      <c r="B89" s="385" t="s">
        <v>492</v>
      </c>
      <c r="C89" s="80"/>
      <c r="D89" s="182">
        <f>F89</f>
        <v>0</v>
      </c>
      <c r="E89" s="182"/>
      <c r="F89" s="264">
        <v>0</v>
      </c>
    </row>
    <row r="90" spans="1:6" ht="14.25">
      <c r="A90" s="98">
        <v>5113</v>
      </c>
      <c r="B90" s="361" t="s">
        <v>12</v>
      </c>
      <c r="C90" s="386" t="s">
        <v>259</v>
      </c>
      <c r="D90" s="320">
        <f>F90</f>
        <v>16438.4</v>
      </c>
      <c r="E90" s="91" t="s">
        <v>277</v>
      </c>
      <c r="F90" s="321">
        <v>16438.4</v>
      </c>
    </row>
    <row r="91" spans="1:6" ht="27">
      <c r="A91" s="98">
        <v>5120</v>
      </c>
      <c r="B91" s="88" t="s">
        <v>519</v>
      </c>
      <c r="C91" s="80" t="s">
        <v>276</v>
      </c>
      <c r="D91" s="320">
        <f>F91</f>
        <v>6650</v>
      </c>
      <c r="E91" s="91"/>
      <c r="F91" s="321">
        <f>F93</f>
        <v>6650</v>
      </c>
    </row>
    <row r="92" spans="1:6" ht="14.25">
      <c r="A92" s="98"/>
      <c r="B92" s="92" t="s">
        <v>354</v>
      </c>
      <c r="C92" s="80"/>
      <c r="D92" s="320"/>
      <c r="E92" s="91"/>
      <c r="F92" s="321"/>
    </row>
    <row r="93" spans="1:6" ht="14.25">
      <c r="A93" s="98">
        <v>5123</v>
      </c>
      <c r="B93" s="87" t="s">
        <v>520</v>
      </c>
      <c r="C93" s="407" t="s">
        <v>521</v>
      </c>
      <c r="D93" s="320">
        <f>F93</f>
        <v>6650</v>
      </c>
      <c r="E93" s="91"/>
      <c r="F93" s="321">
        <v>6650</v>
      </c>
    </row>
    <row r="94" spans="1:6" ht="28.5" customHeight="1">
      <c r="A94" s="98">
        <v>5130</v>
      </c>
      <c r="B94" s="88" t="s">
        <v>367</v>
      </c>
      <c r="C94" s="80" t="s">
        <v>276</v>
      </c>
      <c r="D94" s="295">
        <f>D96</f>
        <v>350</v>
      </c>
      <c r="E94" s="259" t="s">
        <v>277</v>
      </c>
      <c r="F94" s="296">
        <f>F96</f>
        <v>350</v>
      </c>
    </row>
    <row r="95" spans="1:6" ht="14.25">
      <c r="A95" s="98"/>
      <c r="B95" s="76" t="s">
        <v>354</v>
      </c>
      <c r="C95" s="80"/>
      <c r="D95" s="182"/>
      <c r="E95" s="182"/>
      <c r="F95" s="262"/>
    </row>
    <row r="96" spans="1:6" ht="17.25" customHeight="1">
      <c r="A96" s="98">
        <v>5134</v>
      </c>
      <c r="B96" s="361" t="s">
        <v>13</v>
      </c>
      <c r="C96" s="386" t="s">
        <v>260</v>
      </c>
      <c r="D96" s="320">
        <f>F96</f>
        <v>350</v>
      </c>
      <c r="E96" s="91" t="s">
        <v>277</v>
      </c>
      <c r="F96" s="321">
        <v>350</v>
      </c>
    </row>
    <row r="97" spans="1:6" s="24" customFormat="1" ht="55.5" customHeight="1">
      <c r="A97" s="278" t="s">
        <v>426</v>
      </c>
      <c r="B97" s="275" t="s">
        <v>368</v>
      </c>
      <c r="C97" s="276" t="s">
        <v>276</v>
      </c>
      <c r="D97" s="340">
        <f>F97</f>
        <v>-7000</v>
      </c>
      <c r="E97" s="259" t="s">
        <v>275</v>
      </c>
      <c r="F97" s="339">
        <f>F99+F102</f>
        <v>-7000</v>
      </c>
    </row>
    <row r="98" spans="1:6" s="24" customFormat="1" ht="14.25">
      <c r="A98" s="278"/>
      <c r="B98" s="92" t="s">
        <v>352</v>
      </c>
      <c r="C98" s="276"/>
      <c r="D98" s="182"/>
      <c r="E98" s="91"/>
      <c r="F98" s="264"/>
    </row>
    <row r="99" spans="1:6" s="1" customFormat="1" ht="28.5">
      <c r="A99" s="100" t="s">
        <v>427</v>
      </c>
      <c r="B99" s="103" t="s">
        <v>418</v>
      </c>
      <c r="C99" s="94" t="s">
        <v>276</v>
      </c>
      <c r="D99" s="324" t="str">
        <f>D101</f>
        <v>-2000,0</v>
      </c>
      <c r="E99" s="260" t="s">
        <v>275</v>
      </c>
      <c r="F99" s="323" t="str">
        <f>F101</f>
        <v>-2000,0</v>
      </c>
    </row>
    <row r="100" spans="1:6" s="1" customFormat="1" ht="14.25">
      <c r="A100" s="100"/>
      <c r="B100" s="92" t="s">
        <v>352</v>
      </c>
      <c r="C100" s="94"/>
      <c r="D100" s="182"/>
      <c r="E100" s="91"/>
      <c r="F100" s="264"/>
    </row>
    <row r="101" spans="1:6" s="1" customFormat="1" ht="14.25">
      <c r="A101" s="100" t="s">
        <v>428</v>
      </c>
      <c r="B101" s="104" t="s">
        <v>363</v>
      </c>
      <c r="C101" s="96" t="s">
        <v>71</v>
      </c>
      <c r="D101" s="322" t="str">
        <f>F101</f>
        <v>-2000,0</v>
      </c>
      <c r="E101" s="91" t="s">
        <v>275</v>
      </c>
      <c r="F101" s="263" t="s">
        <v>512</v>
      </c>
    </row>
    <row r="102" spans="1:6" s="1" customFormat="1" ht="41.25">
      <c r="A102" s="101" t="s">
        <v>429</v>
      </c>
      <c r="B102" s="103" t="s">
        <v>419</v>
      </c>
      <c r="C102" s="94" t="s">
        <v>276</v>
      </c>
      <c r="D102" s="324">
        <f>D104</f>
        <v>-5000</v>
      </c>
      <c r="E102" s="91" t="s">
        <v>275</v>
      </c>
      <c r="F102" s="323">
        <f>F104</f>
        <v>-5000</v>
      </c>
    </row>
    <row r="103" spans="1:6" s="1" customFormat="1" ht="14.25">
      <c r="A103" s="101"/>
      <c r="B103" s="93" t="s">
        <v>352</v>
      </c>
      <c r="C103" s="94"/>
      <c r="D103" s="182"/>
      <c r="E103" s="91"/>
      <c r="F103" s="264"/>
    </row>
    <row r="104" spans="1:6" s="1" customFormat="1" ht="17.25" customHeight="1">
      <c r="A104" s="101" t="s">
        <v>430</v>
      </c>
      <c r="B104" s="104" t="s">
        <v>364</v>
      </c>
      <c r="C104" s="96" t="s">
        <v>72</v>
      </c>
      <c r="D104" s="320">
        <f>F104</f>
        <v>-5000</v>
      </c>
      <c r="E104" s="91" t="s">
        <v>275</v>
      </c>
      <c r="F104" s="321">
        <v>-5000</v>
      </c>
    </row>
    <row r="105" s="13" customFormat="1" ht="21.75" customHeight="1">
      <c r="C105" s="21"/>
    </row>
    <row r="106" spans="1:6" s="117" customFormat="1" ht="20.25" customHeight="1">
      <c r="A106" s="427" t="s">
        <v>474</v>
      </c>
      <c r="B106" s="427"/>
      <c r="C106" s="427"/>
      <c r="D106" s="427"/>
      <c r="E106" s="427"/>
      <c r="F106" s="427"/>
    </row>
    <row r="107" s="13" customFormat="1" ht="12.75">
      <c r="C107" s="21"/>
    </row>
    <row r="108" s="13" customFormat="1" ht="12.75">
      <c r="C108" s="21"/>
    </row>
    <row r="109" s="13" customFormat="1" ht="12.75">
      <c r="C109" s="21"/>
    </row>
    <row r="110" s="13" customFormat="1" ht="12.75">
      <c r="C110" s="21"/>
    </row>
    <row r="111" s="13" customFormat="1" ht="12.75">
      <c r="C111" s="21"/>
    </row>
    <row r="112" s="13" customFormat="1" ht="12.75">
      <c r="C112" s="21"/>
    </row>
    <row r="113" s="13" customFormat="1" ht="12.75">
      <c r="C113" s="21"/>
    </row>
    <row r="114" s="13" customFormat="1" ht="12.75">
      <c r="C114" s="21"/>
    </row>
    <row r="115" s="13" customFormat="1" ht="12.75">
      <c r="C115" s="21"/>
    </row>
    <row r="116" s="13" customFormat="1" ht="12.75">
      <c r="C116" s="21"/>
    </row>
    <row r="117" s="13" customFormat="1" ht="12.75">
      <c r="C117" s="21"/>
    </row>
    <row r="118" s="13" customFormat="1" ht="12.75">
      <c r="C118" s="21"/>
    </row>
    <row r="119" s="13" customFormat="1" ht="12.75">
      <c r="C119" s="21"/>
    </row>
    <row r="120" s="13" customFormat="1" ht="12.75">
      <c r="C120" s="21"/>
    </row>
    <row r="121" s="13" customFormat="1" ht="12.75">
      <c r="C121" s="21"/>
    </row>
    <row r="122" s="13" customFormat="1" ht="12.75">
      <c r="C122" s="21"/>
    </row>
    <row r="123" s="13" customFormat="1" ht="12.75">
      <c r="C123" s="21"/>
    </row>
    <row r="124" s="13" customFormat="1" ht="12.75">
      <c r="C124" s="21"/>
    </row>
    <row r="125" s="13" customFormat="1" ht="12.75">
      <c r="C125" s="21"/>
    </row>
    <row r="126" s="13" customFormat="1" ht="12.75">
      <c r="C126" s="21"/>
    </row>
    <row r="127" s="13" customFormat="1" ht="12.75">
      <c r="C127" s="21"/>
    </row>
    <row r="128" s="13" customFormat="1" ht="12.75">
      <c r="C128" s="21"/>
    </row>
    <row r="129" s="13" customFormat="1" ht="12.75">
      <c r="C129" s="21"/>
    </row>
    <row r="130" s="13" customFormat="1" ht="12.75">
      <c r="C130" s="21"/>
    </row>
    <row r="131" s="13" customFormat="1" ht="12.75">
      <c r="C131" s="21"/>
    </row>
    <row r="132" s="13" customFormat="1" ht="12.75">
      <c r="C132" s="21"/>
    </row>
    <row r="133" s="13" customFormat="1" ht="12.75">
      <c r="C133" s="21"/>
    </row>
    <row r="134" s="13" customFormat="1" ht="12.75">
      <c r="C134" s="21"/>
    </row>
    <row r="135" s="13" customFormat="1" ht="12.75">
      <c r="C135" s="21"/>
    </row>
    <row r="136" s="13" customFormat="1" ht="12.75">
      <c r="C136" s="21"/>
    </row>
    <row r="137" s="13" customFormat="1" ht="12.75">
      <c r="C137" s="21"/>
    </row>
    <row r="138" s="13" customFormat="1" ht="12.75">
      <c r="C138" s="21"/>
    </row>
    <row r="139" s="13" customFormat="1" ht="12.75">
      <c r="C139" s="21"/>
    </row>
    <row r="140" s="13" customFormat="1" ht="12.75">
      <c r="C140" s="21"/>
    </row>
    <row r="141" s="13" customFormat="1" ht="12.75">
      <c r="C141" s="21"/>
    </row>
    <row r="142" s="13" customFormat="1" ht="12.75">
      <c r="C142" s="21"/>
    </row>
    <row r="143" s="13" customFormat="1" ht="12.75">
      <c r="C143" s="21"/>
    </row>
    <row r="144" s="13" customFormat="1" ht="12.75">
      <c r="C144" s="21"/>
    </row>
    <row r="145" s="13" customFormat="1" ht="12.75">
      <c r="C145" s="21"/>
    </row>
    <row r="146" s="13" customFormat="1" ht="12.75">
      <c r="C146" s="21"/>
    </row>
    <row r="147" s="13" customFormat="1" ht="12.75">
      <c r="C147" s="21"/>
    </row>
    <row r="148" s="13" customFormat="1" ht="12.75">
      <c r="C148" s="21"/>
    </row>
    <row r="149" s="13" customFormat="1" ht="12.75">
      <c r="C149" s="21"/>
    </row>
    <row r="150" s="13" customFormat="1" ht="12.75">
      <c r="C150" s="21"/>
    </row>
    <row r="151" s="13" customFormat="1" ht="12.75">
      <c r="C151" s="21"/>
    </row>
    <row r="152" s="13" customFormat="1" ht="12.75">
      <c r="C152" s="21"/>
    </row>
    <row r="153" s="13" customFormat="1" ht="12.75">
      <c r="C153" s="21"/>
    </row>
    <row r="154" s="13" customFormat="1" ht="12.75">
      <c r="C154" s="21"/>
    </row>
    <row r="155" s="13" customFormat="1" ht="12.75">
      <c r="C155" s="21"/>
    </row>
    <row r="156" s="13" customFormat="1" ht="12.75">
      <c r="C156" s="21"/>
    </row>
    <row r="157" s="13" customFormat="1" ht="12.75">
      <c r="C157" s="21"/>
    </row>
    <row r="158" s="13" customFormat="1" ht="12.75">
      <c r="C158" s="21"/>
    </row>
    <row r="159" s="13" customFormat="1" ht="12.75">
      <c r="C159" s="21"/>
    </row>
    <row r="160" s="13" customFormat="1" ht="12.75">
      <c r="C160" s="21"/>
    </row>
    <row r="161" s="13" customFormat="1" ht="12.75">
      <c r="C161" s="21"/>
    </row>
    <row r="162" s="13" customFormat="1" ht="12.75">
      <c r="C162" s="21"/>
    </row>
    <row r="163" s="13" customFormat="1" ht="12.75">
      <c r="C163" s="21"/>
    </row>
    <row r="164" s="13" customFormat="1" ht="12.75">
      <c r="C164" s="21"/>
    </row>
    <row r="165" s="13" customFormat="1" ht="12.75">
      <c r="C165" s="21"/>
    </row>
    <row r="166" s="13" customFormat="1" ht="12.75">
      <c r="C166" s="21"/>
    </row>
    <row r="167" s="13" customFormat="1" ht="12.75">
      <c r="C167" s="21"/>
    </row>
    <row r="168" s="13" customFormat="1" ht="12.75">
      <c r="C168" s="21"/>
    </row>
    <row r="169" s="13" customFormat="1" ht="12.75">
      <c r="C169" s="21"/>
    </row>
    <row r="170" s="13" customFormat="1" ht="12.75">
      <c r="C170" s="21"/>
    </row>
    <row r="171" s="13" customFormat="1" ht="12.75">
      <c r="C171" s="21"/>
    </row>
    <row r="172" s="13" customFormat="1" ht="12.75">
      <c r="C172" s="21"/>
    </row>
    <row r="173" s="13" customFormat="1" ht="12.75">
      <c r="C173" s="21"/>
    </row>
    <row r="174" s="13" customFormat="1" ht="12.75">
      <c r="C174" s="21"/>
    </row>
    <row r="175" s="13" customFormat="1" ht="12.75">
      <c r="C175" s="21"/>
    </row>
    <row r="176" s="13" customFormat="1" ht="12.75">
      <c r="C176" s="21"/>
    </row>
    <row r="177" s="13" customFormat="1" ht="12.75">
      <c r="C177" s="21"/>
    </row>
    <row r="178" s="13" customFormat="1" ht="12.75">
      <c r="C178" s="21"/>
    </row>
    <row r="179" s="13" customFormat="1" ht="12.75">
      <c r="C179" s="21"/>
    </row>
    <row r="180" s="13" customFormat="1" ht="12.75">
      <c r="C180" s="21"/>
    </row>
    <row r="181" s="13" customFormat="1" ht="12.75">
      <c r="C181" s="21"/>
    </row>
    <row r="182" s="13" customFormat="1" ht="12.75">
      <c r="C182" s="21"/>
    </row>
    <row r="183" s="13" customFormat="1" ht="12.75">
      <c r="C183" s="21"/>
    </row>
    <row r="184" s="13" customFormat="1" ht="12.75">
      <c r="C184" s="21"/>
    </row>
    <row r="185" s="13" customFormat="1" ht="12.75">
      <c r="C185" s="21"/>
    </row>
    <row r="186" s="13" customFormat="1" ht="12.75">
      <c r="C186" s="21"/>
    </row>
    <row r="187" s="13" customFormat="1" ht="12.75">
      <c r="C187" s="21"/>
    </row>
    <row r="188" s="13" customFormat="1" ht="12.75">
      <c r="C188" s="21"/>
    </row>
    <row r="189" s="13" customFormat="1" ht="12.75">
      <c r="C189" s="21"/>
    </row>
    <row r="190" s="13" customFormat="1" ht="12.75">
      <c r="C190" s="21"/>
    </row>
    <row r="191" s="13" customFormat="1" ht="12.75">
      <c r="C191" s="21"/>
    </row>
    <row r="192" s="13" customFormat="1" ht="12.75">
      <c r="C192" s="21"/>
    </row>
    <row r="193" s="13" customFormat="1" ht="12.75">
      <c r="C193" s="21"/>
    </row>
    <row r="194" s="13" customFormat="1" ht="12.75">
      <c r="C194" s="21"/>
    </row>
    <row r="195" s="13" customFormat="1" ht="12.75">
      <c r="C195" s="21"/>
    </row>
    <row r="196" s="13" customFormat="1" ht="12.75">
      <c r="C196" s="21"/>
    </row>
    <row r="197" s="13" customFormat="1" ht="12.75">
      <c r="C197" s="21"/>
    </row>
    <row r="198" s="13" customFormat="1" ht="12.75">
      <c r="C198" s="21"/>
    </row>
    <row r="199" s="13" customFormat="1" ht="12.75">
      <c r="C199" s="21"/>
    </row>
    <row r="200" s="13" customFormat="1" ht="12.75">
      <c r="C200" s="21"/>
    </row>
    <row r="201" s="13" customFormat="1" ht="12.75">
      <c r="C201" s="21"/>
    </row>
    <row r="202" s="13" customFormat="1" ht="12.75">
      <c r="C202" s="21"/>
    </row>
    <row r="203" s="13" customFormat="1" ht="12.75">
      <c r="C203" s="21"/>
    </row>
    <row r="204" s="13" customFormat="1" ht="12.75">
      <c r="C204" s="21"/>
    </row>
    <row r="205" s="13" customFormat="1" ht="12.75">
      <c r="C205" s="21"/>
    </row>
    <row r="206" s="13" customFormat="1" ht="12.75">
      <c r="C206" s="21"/>
    </row>
    <row r="207" s="13" customFormat="1" ht="12.75">
      <c r="C207" s="21"/>
    </row>
    <row r="208" s="13" customFormat="1" ht="12.75">
      <c r="C208" s="21"/>
    </row>
    <row r="209" s="13" customFormat="1" ht="12.75">
      <c r="C209" s="21"/>
    </row>
    <row r="210" s="13" customFormat="1" ht="12.75">
      <c r="C210" s="21"/>
    </row>
    <row r="211" s="13" customFormat="1" ht="12.75">
      <c r="C211" s="21"/>
    </row>
    <row r="212" s="13" customFormat="1" ht="12.75">
      <c r="C212" s="21"/>
    </row>
    <row r="213" s="13" customFormat="1" ht="12.75">
      <c r="C213" s="21"/>
    </row>
    <row r="214" s="13" customFormat="1" ht="12.75">
      <c r="C214" s="21"/>
    </row>
    <row r="215" s="13" customFormat="1" ht="12.75">
      <c r="C215" s="21"/>
    </row>
    <row r="216" s="13" customFormat="1" ht="12.75">
      <c r="C216" s="21"/>
    </row>
    <row r="217" s="13" customFormat="1" ht="12.75">
      <c r="C217" s="21"/>
    </row>
    <row r="218" s="13" customFormat="1" ht="12.75">
      <c r="C218" s="21"/>
    </row>
    <row r="219" s="13" customFormat="1" ht="12.75">
      <c r="C219" s="21"/>
    </row>
    <row r="220" s="13" customFormat="1" ht="12.75">
      <c r="C220" s="21"/>
    </row>
    <row r="221" s="13" customFormat="1" ht="12.75">
      <c r="C221" s="21"/>
    </row>
    <row r="222" s="13" customFormat="1" ht="12.75">
      <c r="C222" s="21"/>
    </row>
    <row r="223" s="13" customFormat="1" ht="12.75">
      <c r="C223" s="21"/>
    </row>
    <row r="224" s="13" customFormat="1" ht="12.75">
      <c r="C224" s="21"/>
    </row>
    <row r="225" s="13" customFormat="1" ht="12.75">
      <c r="C225" s="21"/>
    </row>
    <row r="226" s="13" customFormat="1" ht="12.75">
      <c r="C226" s="21"/>
    </row>
    <row r="227" s="13" customFormat="1" ht="12.75">
      <c r="C227" s="21"/>
    </row>
    <row r="228" s="13" customFormat="1" ht="12.75">
      <c r="C228" s="21"/>
    </row>
    <row r="229" s="13" customFormat="1" ht="12.75">
      <c r="C229" s="21"/>
    </row>
    <row r="230" s="13" customFormat="1" ht="12.75">
      <c r="C230" s="21"/>
    </row>
    <row r="231" s="13" customFormat="1" ht="12.75">
      <c r="C231" s="21"/>
    </row>
  </sheetData>
  <sheetProtection/>
  <mergeCells count="10">
    <mergeCell ref="C3:F3"/>
    <mergeCell ref="D1:F1"/>
    <mergeCell ref="D2:F2"/>
    <mergeCell ref="D4:F4"/>
    <mergeCell ref="A106:F106"/>
    <mergeCell ref="A5:F5"/>
    <mergeCell ref="A6:F6"/>
    <mergeCell ref="A9:A10"/>
    <mergeCell ref="D9:D10"/>
    <mergeCell ref="E9:F9"/>
  </mergeCells>
  <printOptions/>
  <pageMargins left="0.31496062992125984" right="0.2362204724409449" top="0.3937007874015748" bottom="0.3937007874015748" header="0.15748031496062992" footer="0.15748031496062992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6.140625" style="1" customWidth="1"/>
    <col min="2" max="2" width="37.8515625" style="1" customWidth="1"/>
    <col min="3" max="3" width="13.140625" style="1" customWidth="1"/>
    <col min="4" max="4" width="13.00390625" style="1" customWidth="1"/>
    <col min="5" max="5" width="13.8515625" style="1" customWidth="1"/>
    <col min="6" max="6" width="11.140625" style="1" customWidth="1"/>
    <col min="7" max="16384" width="9.140625" style="1" customWidth="1"/>
  </cols>
  <sheetData>
    <row r="1" spans="3:5" ht="14.25">
      <c r="C1" s="445" t="s">
        <v>470</v>
      </c>
      <c r="D1" s="445"/>
      <c r="E1" s="445"/>
    </row>
    <row r="2" spans="3:5" ht="14.25">
      <c r="C2" s="445" t="s">
        <v>494</v>
      </c>
      <c r="D2" s="445"/>
      <c r="E2" s="445"/>
    </row>
    <row r="3" spans="2:5" ht="14.25">
      <c r="B3" s="445" t="s">
        <v>524</v>
      </c>
      <c r="C3" s="445"/>
      <c r="D3" s="445"/>
      <c r="E3" s="445"/>
    </row>
    <row r="4" spans="3:5" ht="12.75">
      <c r="C4" s="456"/>
      <c r="D4" s="456"/>
      <c r="E4" s="456"/>
    </row>
    <row r="5" s="63" customFormat="1" ht="30" customHeight="1"/>
    <row r="6" spans="1:5" s="63" customFormat="1" ht="20.25">
      <c r="A6" s="457" t="s">
        <v>51</v>
      </c>
      <c r="B6" s="457"/>
      <c r="C6" s="457"/>
      <c r="D6" s="457"/>
      <c r="E6" s="457"/>
    </row>
    <row r="7" s="63" customFormat="1" ht="13.5"/>
    <row r="8" spans="1:5" s="63" customFormat="1" ht="37.5" customHeight="1">
      <c r="A8" s="451" t="s">
        <v>52</v>
      </c>
      <c r="B8" s="451"/>
      <c r="C8" s="451"/>
      <c r="D8" s="451"/>
      <c r="E8" s="451"/>
    </row>
    <row r="9" spans="1:4" s="63" customFormat="1" ht="8.25" customHeight="1">
      <c r="A9" s="72" t="s">
        <v>25</v>
      </c>
      <c r="B9" s="72"/>
      <c r="C9" s="72"/>
      <c r="D9" s="72"/>
    </row>
    <row r="10" s="63" customFormat="1" ht="14.25" thickBot="1">
      <c r="E10" s="38" t="s">
        <v>344</v>
      </c>
    </row>
    <row r="11" spans="1:5" s="63" customFormat="1" ht="30" customHeight="1" thickBot="1">
      <c r="A11" s="465" t="s">
        <v>26</v>
      </c>
      <c r="B11" s="465"/>
      <c r="C11" s="472" t="s">
        <v>53</v>
      </c>
      <c r="D11" s="474" t="s">
        <v>352</v>
      </c>
      <c r="E11" s="475"/>
    </row>
    <row r="12" spans="1:5" s="63" customFormat="1" ht="29.25" thickBot="1">
      <c r="A12" s="466"/>
      <c r="B12" s="466"/>
      <c r="C12" s="473"/>
      <c r="D12" s="66" t="s">
        <v>54</v>
      </c>
      <c r="E12" s="66" t="s">
        <v>55</v>
      </c>
    </row>
    <row r="13" spans="1:5" s="63" customFormat="1" ht="14.25" thickBot="1">
      <c r="A13" s="67">
        <v>1</v>
      </c>
      <c r="B13" s="67">
        <v>2</v>
      </c>
      <c r="C13" s="67">
        <v>3</v>
      </c>
      <c r="D13" s="67">
        <v>4</v>
      </c>
      <c r="E13" s="67">
        <v>5</v>
      </c>
    </row>
    <row r="14" spans="1:5" s="63" customFormat="1" ht="35.25" customHeight="1" thickBot="1">
      <c r="A14" s="73">
        <v>8000</v>
      </c>
      <c r="B14" s="74" t="s">
        <v>56</v>
      </c>
      <c r="C14" s="358">
        <f>D14+E14</f>
        <v>0</v>
      </c>
      <c r="D14" s="208">
        <v>0</v>
      </c>
      <c r="E14" s="281">
        <v>0</v>
      </c>
    </row>
    <row r="16" spans="1:6" s="117" customFormat="1" ht="20.25" customHeight="1">
      <c r="A16" s="427" t="s">
        <v>473</v>
      </c>
      <c r="B16" s="427"/>
      <c r="C16" s="427"/>
      <c r="D16" s="427"/>
      <c r="E16" s="427"/>
      <c r="F16" s="427"/>
    </row>
    <row r="17" spans="1:6" s="117" customFormat="1" ht="91.5" customHeight="1">
      <c r="A17" s="331"/>
      <c r="B17" s="331"/>
      <c r="C17" s="331"/>
      <c r="D17" s="331"/>
      <c r="E17" s="331"/>
      <c r="F17" s="331"/>
    </row>
    <row r="18" spans="1:6" s="117" customFormat="1" ht="91.5" customHeight="1">
      <c r="A18" s="331"/>
      <c r="B18" s="331"/>
      <c r="C18" s="331"/>
      <c r="D18" s="331"/>
      <c r="E18" s="331"/>
      <c r="F18" s="331"/>
    </row>
    <row r="19" spans="1:6" s="117" customFormat="1" ht="91.5" customHeight="1">
      <c r="A19" s="331"/>
      <c r="B19" s="331"/>
      <c r="C19" s="331"/>
      <c r="D19" s="331"/>
      <c r="E19" s="331"/>
      <c r="F19" s="331"/>
    </row>
    <row r="20" spans="1:6" s="117" customFormat="1" ht="103.5" customHeight="1">
      <c r="A20" s="331"/>
      <c r="B20" s="331"/>
      <c r="C20" s="331"/>
      <c r="D20" s="331"/>
      <c r="E20" s="331"/>
      <c r="F20" s="331"/>
    </row>
    <row r="21" spans="1:6" s="117" customFormat="1" ht="102.75" customHeight="1">
      <c r="A21" s="331"/>
      <c r="B21" s="331"/>
      <c r="C21" s="331"/>
      <c r="D21" s="331"/>
      <c r="E21" s="331"/>
      <c r="F21" s="331"/>
    </row>
    <row r="22" spans="3:6" ht="23.25" customHeight="1">
      <c r="C22" s="445" t="s">
        <v>471</v>
      </c>
      <c r="D22" s="445"/>
      <c r="E22" s="445"/>
      <c r="F22" s="445"/>
    </row>
    <row r="23" spans="3:6" ht="13.5" customHeight="1">
      <c r="C23" s="445" t="s">
        <v>494</v>
      </c>
      <c r="D23" s="445"/>
      <c r="E23" s="445"/>
      <c r="F23" s="445"/>
    </row>
    <row r="24" spans="3:6" ht="13.5" customHeight="1">
      <c r="C24" s="445" t="s">
        <v>525</v>
      </c>
      <c r="D24" s="445"/>
      <c r="E24" s="445"/>
      <c r="F24" s="445"/>
    </row>
    <row r="25" spans="3:6" ht="16.5" customHeight="1">
      <c r="C25" s="460"/>
      <c r="D25" s="460"/>
      <c r="E25" s="460"/>
      <c r="F25" s="3"/>
    </row>
    <row r="26" spans="1:6" ht="18">
      <c r="A26" s="462" t="s">
        <v>60</v>
      </c>
      <c r="B26" s="462"/>
      <c r="C26" s="462"/>
      <c r="D26" s="462"/>
      <c r="E26" s="462"/>
      <c r="F26" s="462"/>
    </row>
    <row r="27" ht="9" customHeight="1">
      <c r="B27" s="2"/>
    </row>
    <row r="28" spans="1:6" ht="34.5" customHeight="1">
      <c r="A28" s="451" t="s">
        <v>61</v>
      </c>
      <c r="B28" s="451"/>
      <c r="C28" s="451"/>
      <c r="D28" s="451"/>
      <c r="E28" s="451"/>
      <c r="F28" s="451"/>
    </row>
    <row r="29" spans="1:6" ht="14.25" customHeight="1">
      <c r="A29" s="72" t="s">
        <v>87</v>
      </c>
      <c r="B29" s="63"/>
      <c r="C29" s="63"/>
      <c r="D29" s="63"/>
      <c r="E29" s="63"/>
      <c r="F29" s="63"/>
    </row>
    <row r="30" spans="1:6" ht="14.25" customHeight="1" thickBot="1">
      <c r="A30" s="63"/>
      <c r="B30" s="63"/>
      <c r="C30" s="63"/>
      <c r="D30" s="63"/>
      <c r="E30" s="229" t="s">
        <v>344</v>
      </c>
      <c r="F30" s="63"/>
    </row>
    <row r="31" spans="1:6" ht="30" customHeight="1">
      <c r="A31" s="463" t="s">
        <v>26</v>
      </c>
      <c r="B31" s="469" t="s">
        <v>282</v>
      </c>
      <c r="C31" s="469"/>
      <c r="D31" s="470" t="s">
        <v>284</v>
      </c>
      <c r="E31" s="467" t="s">
        <v>352</v>
      </c>
      <c r="F31" s="468"/>
    </row>
    <row r="32" spans="1:6" ht="27">
      <c r="A32" s="464"/>
      <c r="B32" s="230" t="s">
        <v>283</v>
      </c>
      <c r="C32" s="83" t="s">
        <v>431</v>
      </c>
      <c r="D32" s="471"/>
      <c r="E32" s="86" t="s">
        <v>285</v>
      </c>
      <c r="F32" s="251" t="s">
        <v>286</v>
      </c>
    </row>
    <row r="33" spans="1:6" ht="13.5">
      <c r="A33" s="252">
        <v>1</v>
      </c>
      <c r="B33" s="231">
        <v>2</v>
      </c>
      <c r="C33" s="231">
        <v>3</v>
      </c>
      <c r="D33" s="231">
        <v>4</v>
      </c>
      <c r="E33" s="231">
        <v>5</v>
      </c>
      <c r="F33" s="253">
        <v>6</v>
      </c>
    </row>
    <row r="34" spans="1:6" s="3" customFormat="1" ht="40.5">
      <c r="A34" s="254">
        <v>8010</v>
      </c>
      <c r="B34" s="232" t="s">
        <v>62</v>
      </c>
      <c r="C34" s="95"/>
      <c r="D34" s="359">
        <f>E34+F34</f>
        <v>0</v>
      </c>
      <c r="E34" s="161" t="s">
        <v>22</v>
      </c>
      <c r="F34" s="163" t="s">
        <v>22</v>
      </c>
    </row>
    <row r="35" spans="1:6" s="3" customFormat="1" ht="14.25">
      <c r="A35" s="254"/>
      <c r="B35" s="233" t="s">
        <v>352</v>
      </c>
      <c r="C35" s="95"/>
      <c r="D35" s="91"/>
      <c r="E35" s="261"/>
      <c r="F35" s="262"/>
    </row>
    <row r="36" spans="1:6" ht="40.5">
      <c r="A36" s="254">
        <v>8100</v>
      </c>
      <c r="B36" s="232" t="s">
        <v>63</v>
      </c>
      <c r="C36" s="79"/>
      <c r="D36" s="182"/>
      <c r="E36" s="182"/>
      <c r="F36" s="264"/>
    </row>
    <row r="37" spans="1:6" ht="13.5">
      <c r="A37" s="254"/>
      <c r="B37" s="234" t="s">
        <v>352</v>
      </c>
      <c r="C37" s="79"/>
      <c r="D37" s="182"/>
      <c r="E37" s="182"/>
      <c r="F37" s="264"/>
    </row>
    <row r="38" spans="1:6" ht="27">
      <c r="A38" s="255">
        <v>8110</v>
      </c>
      <c r="B38" s="235" t="s">
        <v>64</v>
      </c>
      <c r="C38" s="79"/>
      <c r="D38" s="238"/>
      <c r="E38" s="182"/>
      <c r="F38" s="75"/>
    </row>
    <row r="39" spans="1:6" ht="13.5">
      <c r="A39" s="255"/>
      <c r="B39" s="236" t="s">
        <v>352</v>
      </c>
      <c r="C39" s="79"/>
      <c r="D39" s="238"/>
      <c r="E39" s="182"/>
      <c r="F39" s="75"/>
    </row>
    <row r="40" spans="1:6" ht="40.5">
      <c r="A40" s="255">
        <v>8111</v>
      </c>
      <c r="B40" s="237" t="s">
        <v>65</v>
      </c>
      <c r="C40" s="79"/>
      <c r="D40" s="182"/>
      <c r="E40" s="238" t="s">
        <v>70</v>
      </c>
      <c r="F40" s="264"/>
    </row>
    <row r="41" spans="1:6" ht="13.5">
      <c r="A41" s="255"/>
      <c r="B41" s="89" t="s">
        <v>464</v>
      </c>
      <c r="C41" s="79"/>
      <c r="D41" s="182"/>
      <c r="E41" s="238"/>
      <c r="F41" s="264"/>
    </row>
    <row r="42" spans="1:6" ht="13.5">
      <c r="A42" s="255">
        <v>8112</v>
      </c>
      <c r="B42" s="239" t="s">
        <v>45</v>
      </c>
      <c r="C42" s="240" t="s">
        <v>14</v>
      </c>
      <c r="D42" s="182"/>
      <c r="E42" s="238" t="s">
        <v>70</v>
      </c>
      <c r="F42" s="264"/>
    </row>
    <row r="43" spans="1:6" ht="13.5">
      <c r="A43" s="255">
        <v>8113</v>
      </c>
      <c r="B43" s="239" t="s">
        <v>46</v>
      </c>
      <c r="C43" s="240" t="s">
        <v>15</v>
      </c>
      <c r="D43" s="182"/>
      <c r="E43" s="238" t="s">
        <v>70</v>
      </c>
      <c r="F43" s="264"/>
    </row>
    <row r="44" spans="1:6" s="23" customFormat="1" ht="27">
      <c r="A44" s="255">
        <v>8120</v>
      </c>
      <c r="B44" s="237" t="s">
        <v>69</v>
      </c>
      <c r="C44" s="240"/>
      <c r="D44" s="282"/>
      <c r="E44" s="283"/>
      <c r="F44" s="284"/>
    </row>
    <row r="45" spans="1:6" s="23" customFormat="1" ht="13.5">
      <c r="A45" s="255"/>
      <c r="B45" s="89" t="s">
        <v>352</v>
      </c>
      <c r="C45" s="240"/>
      <c r="D45" s="282"/>
      <c r="E45" s="283"/>
      <c r="F45" s="284"/>
    </row>
    <row r="46" spans="1:6" s="23" customFormat="1" ht="13.5">
      <c r="A46" s="255">
        <v>8121</v>
      </c>
      <c r="B46" s="237" t="s">
        <v>66</v>
      </c>
      <c r="C46" s="240"/>
      <c r="D46" s="282"/>
      <c r="E46" s="238" t="s">
        <v>70</v>
      </c>
      <c r="F46" s="284"/>
    </row>
    <row r="47" spans="1:6" s="23" customFormat="1" ht="13.5">
      <c r="A47" s="255"/>
      <c r="B47" s="89" t="s">
        <v>464</v>
      </c>
      <c r="C47" s="240"/>
      <c r="D47" s="282"/>
      <c r="E47" s="283"/>
      <c r="F47" s="284"/>
    </row>
    <row r="48" spans="1:6" s="23" customFormat="1" ht="19.5" customHeight="1">
      <c r="A48" s="254">
        <v>8122</v>
      </c>
      <c r="B48" s="235" t="s">
        <v>67</v>
      </c>
      <c r="C48" s="240" t="s">
        <v>16</v>
      </c>
      <c r="D48" s="282"/>
      <c r="E48" s="238" t="s">
        <v>70</v>
      </c>
      <c r="F48" s="284"/>
    </row>
    <row r="49" spans="1:6" s="23" customFormat="1" ht="13.5">
      <c r="A49" s="254"/>
      <c r="B49" s="241" t="s">
        <v>464</v>
      </c>
      <c r="C49" s="240"/>
      <c r="D49" s="282"/>
      <c r="E49" s="283"/>
      <c r="F49" s="284"/>
    </row>
    <row r="50" spans="1:6" s="23" customFormat="1" ht="13.5">
      <c r="A50" s="254">
        <v>8123</v>
      </c>
      <c r="B50" s="241" t="s">
        <v>57</v>
      </c>
      <c r="C50" s="240"/>
      <c r="D50" s="282"/>
      <c r="E50" s="238" t="s">
        <v>70</v>
      </c>
      <c r="F50" s="284"/>
    </row>
    <row r="51" spans="1:6" s="23" customFormat="1" ht="13.5">
      <c r="A51" s="254">
        <v>8124</v>
      </c>
      <c r="B51" s="241" t="s">
        <v>58</v>
      </c>
      <c r="C51" s="240"/>
      <c r="D51" s="282"/>
      <c r="E51" s="238" t="s">
        <v>70</v>
      </c>
      <c r="F51" s="284"/>
    </row>
    <row r="52" spans="1:6" s="23" customFormat="1" ht="27">
      <c r="A52" s="254">
        <v>8130</v>
      </c>
      <c r="B52" s="235" t="s">
        <v>68</v>
      </c>
      <c r="C52" s="240" t="s">
        <v>17</v>
      </c>
      <c r="D52" s="282"/>
      <c r="E52" s="238" t="s">
        <v>70</v>
      </c>
      <c r="F52" s="284"/>
    </row>
    <row r="53" spans="1:6" s="23" customFormat="1" ht="13.5">
      <c r="A53" s="254"/>
      <c r="B53" s="241" t="s">
        <v>464</v>
      </c>
      <c r="C53" s="240"/>
      <c r="D53" s="282"/>
      <c r="E53" s="283"/>
      <c r="F53" s="284"/>
    </row>
    <row r="54" spans="1:6" s="23" customFormat="1" ht="13.5">
      <c r="A54" s="254">
        <v>8131</v>
      </c>
      <c r="B54" s="241" t="s">
        <v>29</v>
      </c>
      <c r="C54" s="240"/>
      <c r="D54" s="282"/>
      <c r="E54" s="238" t="s">
        <v>70</v>
      </c>
      <c r="F54" s="284"/>
    </row>
    <row r="55" spans="1:6" s="23" customFormat="1" ht="13.5">
      <c r="A55" s="254">
        <v>8132</v>
      </c>
      <c r="B55" s="241" t="s">
        <v>59</v>
      </c>
      <c r="C55" s="240"/>
      <c r="D55" s="282"/>
      <c r="E55" s="238" t="s">
        <v>70</v>
      </c>
      <c r="F55" s="284"/>
    </row>
    <row r="56" spans="1:6" s="23" customFormat="1" ht="27">
      <c r="A56" s="254">
        <v>8140</v>
      </c>
      <c r="B56" s="235" t="s">
        <v>396</v>
      </c>
      <c r="C56" s="240"/>
      <c r="D56" s="282"/>
      <c r="E56" s="283"/>
      <c r="F56" s="284"/>
    </row>
    <row r="57" spans="1:6" s="23" customFormat="1" ht="13.5">
      <c r="A57" s="255"/>
      <c r="B57" s="89" t="s">
        <v>464</v>
      </c>
      <c r="C57" s="240"/>
      <c r="D57" s="282"/>
      <c r="E57" s="283"/>
      <c r="F57" s="284"/>
    </row>
    <row r="58" spans="1:6" s="23" customFormat="1" ht="27">
      <c r="A58" s="254">
        <v>8141</v>
      </c>
      <c r="B58" s="235" t="s">
        <v>397</v>
      </c>
      <c r="C58" s="240" t="s">
        <v>16</v>
      </c>
      <c r="D58" s="282"/>
      <c r="E58" s="283"/>
      <c r="F58" s="284"/>
    </row>
    <row r="59" spans="1:6" s="23" customFormat="1" ht="13.5">
      <c r="A59" s="254"/>
      <c r="B59" s="241" t="s">
        <v>464</v>
      </c>
      <c r="C59" s="84"/>
      <c r="D59" s="282"/>
      <c r="E59" s="283"/>
      <c r="F59" s="284"/>
    </row>
    <row r="60" spans="1:6" s="23" customFormat="1" ht="13.5">
      <c r="A60" s="254">
        <v>8142</v>
      </c>
      <c r="B60" s="241" t="s">
        <v>27</v>
      </c>
      <c r="C60" s="84"/>
      <c r="D60" s="282"/>
      <c r="E60" s="283"/>
      <c r="F60" s="75" t="s">
        <v>70</v>
      </c>
    </row>
    <row r="61" spans="1:6" s="23" customFormat="1" ht="13.5">
      <c r="A61" s="254">
        <v>8143</v>
      </c>
      <c r="B61" s="241" t="s">
        <v>28</v>
      </c>
      <c r="C61" s="84"/>
      <c r="D61" s="282"/>
      <c r="E61" s="283"/>
      <c r="F61" s="284"/>
    </row>
    <row r="62" spans="1:6" s="23" customFormat="1" ht="27">
      <c r="A62" s="254">
        <v>8150</v>
      </c>
      <c r="B62" s="235" t="s">
        <v>398</v>
      </c>
      <c r="C62" s="242" t="s">
        <v>17</v>
      </c>
      <c r="D62" s="282"/>
      <c r="E62" s="283"/>
      <c r="F62" s="284"/>
    </row>
    <row r="63" spans="1:6" s="23" customFormat="1" ht="13.5">
      <c r="A63" s="254"/>
      <c r="B63" s="241" t="s">
        <v>464</v>
      </c>
      <c r="C63" s="242"/>
      <c r="D63" s="282"/>
      <c r="E63" s="283"/>
      <c r="F63" s="284"/>
    </row>
    <row r="64" spans="1:6" s="23" customFormat="1" ht="13.5">
      <c r="A64" s="254">
        <v>8151</v>
      </c>
      <c r="B64" s="241" t="s">
        <v>29</v>
      </c>
      <c r="C64" s="242"/>
      <c r="D64" s="282"/>
      <c r="E64" s="283"/>
      <c r="F64" s="264" t="s">
        <v>278</v>
      </c>
    </row>
    <row r="65" spans="1:6" s="23" customFormat="1" ht="13.5">
      <c r="A65" s="254">
        <v>8152</v>
      </c>
      <c r="B65" s="241" t="s">
        <v>30</v>
      </c>
      <c r="C65" s="242"/>
      <c r="D65" s="282"/>
      <c r="E65" s="283"/>
      <c r="F65" s="284"/>
    </row>
    <row r="66" spans="1:6" s="23" customFormat="1" ht="40.5">
      <c r="A66" s="254">
        <v>8160</v>
      </c>
      <c r="B66" s="235" t="s">
        <v>406</v>
      </c>
      <c r="C66" s="242"/>
      <c r="D66" s="282"/>
      <c r="E66" s="283"/>
      <c r="F66" s="284"/>
    </row>
    <row r="67" spans="1:6" s="23" customFormat="1" ht="13.5">
      <c r="A67" s="254"/>
      <c r="B67" s="243" t="s">
        <v>352</v>
      </c>
      <c r="C67" s="242"/>
      <c r="D67" s="282"/>
      <c r="E67" s="283"/>
      <c r="F67" s="284"/>
    </row>
    <row r="68" spans="1:6" s="3" customFormat="1" ht="40.5">
      <c r="A68" s="254">
        <v>8161</v>
      </c>
      <c r="B68" s="237" t="s">
        <v>399</v>
      </c>
      <c r="C68" s="242"/>
      <c r="D68" s="91"/>
      <c r="E68" s="267" t="s">
        <v>70</v>
      </c>
      <c r="F68" s="262"/>
    </row>
    <row r="69" spans="1:6" s="3" customFormat="1" ht="14.25">
      <c r="A69" s="254"/>
      <c r="B69" s="89" t="s">
        <v>464</v>
      </c>
      <c r="C69" s="242"/>
      <c r="D69" s="91"/>
      <c r="E69" s="267"/>
      <c r="F69" s="262"/>
    </row>
    <row r="70" spans="1:6" ht="40.5">
      <c r="A70" s="254">
        <v>8162</v>
      </c>
      <c r="B70" s="241" t="s">
        <v>31</v>
      </c>
      <c r="C70" s="242" t="s">
        <v>18</v>
      </c>
      <c r="D70" s="182"/>
      <c r="E70" s="238" t="s">
        <v>70</v>
      </c>
      <c r="F70" s="264"/>
    </row>
    <row r="71" spans="1:6" s="3" customFormat="1" ht="121.5">
      <c r="A71" s="255">
        <v>8163</v>
      </c>
      <c r="B71" s="244" t="s">
        <v>32</v>
      </c>
      <c r="C71" s="242" t="s">
        <v>18</v>
      </c>
      <c r="D71" s="91"/>
      <c r="E71" s="267" t="s">
        <v>70</v>
      </c>
      <c r="F71" s="262"/>
    </row>
    <row r="72" spans="1:6" ht="27">
      <c r="A72" s="254">
        <v>8164</v>
      </c>
      <c r="B72" s="241" t="s">
        <v>33</v>
      </c>
      <c r="C72" s="242" t="s">
        <v>19</v>
      </c>
      <c r="D72" s="182"/>
      <c r="E72" s="238" t="s">
        <v>70</v>
      </c>
      <c r="F72" s="264"/>
    </row>
    <row r="73" spans="1:6" s="3" customFormat="1" ht="27">
      <c r="A73" s="254">
        <v>8170</v>
      </c>
      <c r="B73" s="237" t="s">
        <v>400</v>
      </c>
      <c r="C73" s="242"/>
      <c r="D73" s="267"/>
      <c r="E73" s="267"/>
      <c r="F73" s="285"/>
    </row>
    <row r="74" spans="1:6" s="3" customFormat="1" ht="14.25">
      <c r="A74" s="254"/>
      <c r="B74" s="89" t="s">
        <v>464</v>
      </c>
      <c r="C74" s="242"/>
      <c r="D74" s="267"/>
      <c r="E74" s="267"/>
      <c r="F74" s="285"/>
    </row>
    <row r="75" spans="1:6" ht="40.5">
      <c r="A75" s="254">
        <v>8171</v>
      </c>
      <c r="B75" s="241" t="s">
        <v>34</v>
      </c>
      <c r="C75" s="242" t="s">
        <v>20</v>
      </c>
      <c r="D75" s="182"/>
      <c r="E75" s="238"/>
      <c r="F75" s="264"/>
    </row>
    <row r="76" spans="1:6" ht="13.5">
      <c r="A76" s="254">
        <v>8172</v>
      </c>
      <c r="B76" s="239" t="s">
        <v>35</v>
      </c>
      <c r="C76" s="242" t="s">
        <v>21</v>
      </c>
      <c r="D76" s="182"/>
      <c r="E76" s="238"/>
      <c r="F76" s="264"/>
    </row>
    <row r="77" spans="1:6" s="3" customFormat="1" ht="40.5">
      <c r="A77" s="254">
        <v>8190</v>
      </c>
      <c r="B77" s="245" t="s">
        <v>411</v>
      </c>
      <c r="C77" s="246"/>
      <c r="D77" s="360">
        <f>E77+F77</f>
        <v>0</v>
      </c>
      <c r="E77" s="286">
        <f>E78</f>
        <v>0</v>
      </c>
      <c r="F77" s="287">
        <f>F83</f>
        <v>0</v>
      </c>
    </row>
    <row r="78" spans="1:6" s="3" customFormat="1" ht="13.5">
      <c r="A78" s="254"/>
      <c r="B78" s="89" t="s">
        <v>288</v>
      </c>
      <c r="C78" s="458">
        <v>9320</v>
      </c>
      <c r="D78" s="459">
        <v>0</v>
      </c>
      <c r="E78" s="459">
        <v>0</v>
      </c>
      <c r="F78" s="461" t="s">
        <v>278</v>
      </c>
    </row>
    <row r="79" spans="1:6" ht="27">
      <c r="A79" s="255">
        <v>8191</v>
      </c>
      <c r="B79" s="89" t="s">
        <v>36</v>
      </c>
      <c r="C79" s="458"/>
      <c r="D79" s="459"/>
      <c r="E79" s="459"/>
      <c r="F79" s="461"/>
    </row>
    <row r="80" spans="1:6" ht="13.5">
      <c r="A80" s="255"/>
      <c r="B80" s="89" t="s">
        <v>354</v>
      </c>
      <c r="C80" s="246"/>
      <c r="D80" s="182"/>
      <c r="E80" s="182"/>
      <c r="F80" s="264"/>
    </row>
    <row r="81" spans="1:6" ht="67.5">
      <c r="A81" s="255">
        <v>8192</v>
      </c>
      <c r="B81" s="241" t="s">
        <v>37</v>
      </c>
      <c r="C81" s="246"/>
      <c r="D81" s="182">
        <f>E81</f>
        <v>0</v>
      </c>
      <c r="E81" s="182">
        <v>0</v>
      </c>
      <c r="F81" s="75" t="s">
        <v>70</v>
      </c>
    </row>
    <row r="82" spans="1:6" ht="27">
      <c r="A82" s="255">
        <v>8193</v>
      </c>
      <c r="B82" s="241" t="s">
        <v>410</v>
      </c>
      <c r="C82" s="246"/>
      <c r="D82" s="182"/>
      <c r="E82" s="238"/>
      <c r="F82" s="75" t="s">
        <v>278</v>
      </c>
    </row>
    <row r="83" spans="1:6" ht="40.5">
      <c r="A83" s="255">
        <v>8194</v>
      </c>
      <c r="B83" s="89" t="s">
        <v>38</v>
      </c>
      <c r="C83" s="247">
        <v>9330</v>
      </c>
      <c r="D83" s="238">
        <f>F83</f>
        <v>0</v>
      </c>
      <c r="E83" s="238" t="s">
        <v>70</v>
      </c>
      <c r="F83" s="264">
        <v>0</v>
      </c>
    </row>
    <row r="84" spans="1:6" ht="13.5">
      <c r="A84" s="255"/>
      <c r="B84" s="89" t="s">
        <v>354</v>
      </c>
      <c r="C84" s="247"/>
      <c r="D84" s="238"/>
      <c r="E84" s="238"/>
      <c r="F84" s="264"/>
    </row>
    <row r="85" spans="1:6" ht="40.5">
      <c r="A85" s="255">
        <v>8195</v>
      </c>
      <c r="B85" s="241" t="s">
        <v>39</v>
      </c>
      <c r="C85" s="247"/>
      <c r="D85" s="238">
        <f>F85</f>
        <v>0</v>
      </c>
      <c r="E85" s="238" t="s">
        <v>70</v>
      </c>
      <c r="F85" s="75">
        <v>0</v>
      </c>
    </row>
    <row r="86" spans="1:6" ht="54">
      <c r="A86" s="255">
        <v>8196</v>
      </c>
      <c r="B86" s="241" t="s">
        <v>40</v>
      </c>
      <c r="C86" s="247"/>
      <c r="D86" s="238"/>
      <c r="E86" s="238" t="s">
        <v>70</v>
      </c>
      <c r="F86" s="264"/>
    </row>
    <row r="87" spans="1:6" ht="40.5">
      <c r="A87" s="255">
        <v>8197</v>
      </c>
      <c r="B87" s="245" t="s">
        <v>41</v>
      </c>
      <c r="C87" s="248"/>
      <c r="D87" s="238" t="s">
        <v>70</v>
      </c>
      <c r="E87" s="238" t="s">
        <v>70</v>
      </c>
      <c r="F87" s="75" t="s">
        <v>70</v>
      </c>
    </row>
    <row r="88" spans="1:6" ht="54">
      <c r="A88" s="255">
        <v>8198</v>
      </c>
      <c r="B88" s="245" t="s">
        <v>42</v>
      </c>
      <c r="C88" s="248"/>
      <c r="D88" s="238" t="s">
        <v>70</v>
      </c>
      <c r="E88" s="238"/>
      <c r="F88" s="264"/>
    </row>
    <row r="89" spans="1:6" ht="67.5">
      <c r="A89" s="255">
        <v>8199</v>
      </c>
      <c r="B89" s="245" t="s">
        <v>401</v>
      </c>
      <c r="C89" s="248"/>
      <c r="D89" s="359">
        <f>E89+F89</f>
        <v>0</v>
      </c>
      <c r="E89" s="359">
        <v>0</v>
      </c>
      <c r="F89" s="262">
        <v>0</v>
      </c>
    </row>
    <row r="90" spans="1:6" ht="40.5">
      <c r="A90" s="255" t="s">
        <v>43</v>
      </c>
      <c r="B90" s="249" t="s">
        <v>44</v>
      </c>
      <c r="C90" s="248"/>
      <c r="D90" s="238"/>
      <c r="E90" s="238" t="s">
        <v>70</v>
      </c>
      <c r="F90" s="264"/>
    </row>
    <row r="91" spans="1:6" ht="27">
      <c r="A91" s="255">
        <v>8200</v>
      </c>
      <c r="B91" s="232" t="s">
        <v>407</v>
      </c>
      <c r="C91" s="246"/>
      <c r="D91" s="182"/>
      <c r="E91" s="182"/>
      <c r="F91" s="264"/>
    </row>
    <row r="92" spans="1:6" ht="13.5">
      <c r="A92" s="255"/>
      <c r="B92" s="234" t="s">
        <v>352</v>
      </c>
      <c r="C92" s="246"/>
      <c r="D92" s="182"/>
      <c r="E92" s="182"/>
      <c r="F92" s="264"/>
    </row>
    <row r="93" spans="1:6" ht="27">
      <c r="A93" s="255">
        <v>8210</v>
      </c>
      <c r="B93" s="250" t="s">
        <v>408</v>
      </c>
      <c r="C93" s="246"/>
      <c r="D93" s="182"/>
      <c r="E93" s="238"/>
      <c r="F93" s="264"/>
    </row>
    <row r="94" spans="1:6" ht="13.5">
      <c r="A94" s="254"/>
      <c r="B94" s="241" t="s">
        <v>352</v>
      </c>
      <c r="C94" s="246"/>
      <c r="D94" s="182"/>
      <c r="E94" s="238"/>
      <c r="F94" s="264"/>
    </row>
    <row r="95" spans="1:6" ht="40.5">
      <c r="A95" s="255">
        <v>8211</v>
      </c>
      <c r="B95" s="237" t="s">
        <v>402</v>
      </c>
      <c r="C95" s="246"/>
      <c r="D95" s="182"/>
      <c r="E95" s="238" t="s">
        <v>70</v>
      </c>
      <c r="F95" s="264"/>
    </row>
    <row r="96" spans="1:6" ht="13.5">
      <c r="A96" s="255"/>
      <c r="B96" s="89" t="s">
        <v>354</v>
      </c>
      <c r="C96" s="246"/>
      <c r="D96" s="182"/>
      <c r="E96" s="238"/>
      <c r="F96" s="264"/>
    </row>
    <row r="97" spans="1:6" ht="15" customHeight="1">
      <c r="A97" s="255">
        <v>8212</v>
      </c>
      <c r="B97" s="239" t="s">
        <v>45</v>
      </c>
      <c r="C97" s="242" t="s">
        <v>435</v>
      </c>
      <c r="D97" s="182"/>
      <c r="E97" s="238" t="s">
        <v>70</v>
      </c>
      <c r="F97" s="264"/>
    </row>
    <row r="98" spans="1:6" ht="15" customHeight="1">
      <c r="A98" s="255">
        <v>8213</v>
      </c>
      <c r="B98" s="239" t="s">
        <v>46</v>
      </c>
      <c r="C98" s="242" t="s">
        <v>436</v>
      </c>
      <c r="D98" s="182"/>
      <c r="E98" s="238" t="s">
        <v>70</v>
      </c>
      <c r="F98" s="264"/>
    </row>
    <row r="99" spans="1:6" ht="40.5">
      <c r="A99" s="255">
        <v>8220</v>
      </c>
      <c r="B99" s="237" t="s">
        <v>405</v>
      </c>
      <c r="C99" s="246"/>
      <c r="D99" s="182"/>
      <c r="E99" s="182"/>
      <c r="F99" s="264"/>
    </row>
    <row r="100" spans="1:6" ht="13.5">
      <c r="A100" s="255"/>
      <c r="B100" s="89" t="s">
        <v>352</v>
      </c>
      <c r="C100" s="246"/>
      <c r="D100" s="182"/>
      <c r="E100" s="182"/>
      <c r="F100" s="264"/>
    </row>
    <row r="101" spans="1:6" ht="13.5">
      <c r="A101" s="255">
        <v>8221</v>
      </c>
      <c r="B101" s="237" t="s">
        <v>403</v>
      </c>
      <c r="C101" s="246"/>
      <c r="D101" s="182"/>
      <c r="E101" s="238" t="s">
        <v>70</v>
      </c>
      <c r="F101" s="264"/>
    </row>
    <row r="102" spans="1:6" ht="15.75" customHeight="1">
      <c r="A102" s="255"/>
      <c r="B102" s="89" t="s">
        <v>464</v>
      </c>
      <c r="C102" s="246"/>
      <c r="D102" s="182"/>
      <c r="E102" s="238"/>
      <c r="F102" s="264"/>
    </row>
    <row r="103" spans="1:6" ht="13.5">
      <c r="A103" s="254">
        <v>8222</v>
      </c>
      <c r="B103" s="241" t="s">
        <v>47</v>
      </c>
      <c r="C103" s="242" t="s">
        <v>437</v>
      </c>
      <c r="D103" s="182"/>
      <c r="E103" s="238" t="s">
        <v>70</v>
      </c>
      <c r="F103" s="264"/>
    </row>
    <row r="104" spans="1:6" ht="27">
      <c r="A104" s="254">
        <v>8230</v>
      </c>
      <c r="B104" s="241" t="s">
        <v>48</v>
      </c>
      <c r="C104" s="242" t="s">
        <v>438</v>
      </c>
      <c r="D104" s="182"/>
      <c r="E104" s="238" t="s">
        <v>70</v>
      </c>
      <c r="F104" s="264"/>
    </row>
    <row r="105" spans="1:6" ht="27">
      <c r="A105" s="254">
        <v>8240</v>
      </c>
      <c r="B105" s="237" t="s">
        <v>404</v>
      </c>
      <c r="C105" s="246"/>
      <c r="D105" s="182"/>
      <c r="E105" s="182"/>
      <c r="F105" s="264"/>
    </row>
    <row r="106" spans="1:6" ht="13.5">
      <c r="A106" s="255"/>
      <c r="B106" s="89" t="s">
        <v>464</v>
      </c>
      <c r="C106" s="246"/>
      <c r="D106" s="182"/>
      <c r="E106" s="182"/>
      <c r="F106" s="264"/>
    </row>
    <row r="107" spans="1:6" ht="15.75" customHeight="1">
      <c r="A107" s="254">
        <v>8241</v>
      </c>
      <c r="B107" s="241" t="s">
        <v>49</v>
      </c>
      <c r="C107" s="242" t="s">
        <v>437</v>
      </c>
      <c r="D107" s="182"/>
      <c r="E107" s="182"/>
      <c r="F107" s="264"/>
    </row>
    <row r="108" spans="1:6" ht="27.75" thickBot="1">
      <c r="A108" s="256">
        <v>8250</v>
      </c>
      <c r="B108" s="257" t="s">
        <v>50</v>
      </c>
      <c r="C108" s="258" t="s">
        <v>438</v>
      </c>
      <c r="D108" s="288"/>
      <c r="E108" s="289"/>
      <c r="F108" s="290"/>
    </row>
    <row r="109" ht="12.75">
      <c r="B109" s="22"/>
    </row>
    <row r="110" ht="12.75">
      <c r="B110" s="22"/>
    </row>
    <row r="111" ht="12.75">
      <c r="B111" s="22"/>
    </row>
    <row r="112" spans="1:6" s="117" customFormat="1" ht="20.25" customHeight="1">
      <c r="A112" s="427" t="s">
        <v>473</v>
      </c>
      <c r="B112" s="427"/>
      <c r="C112" s="427"/>
      <c r="D112" s="427"/>
      <c r="E112" s="427"/>
      <c r="F112" s="427"/>
    </row>
    <row r="113" ht="12.75">
      <c r="B113" s="22"/>
    </row>
    <row r="114" ht="12.75">
      <c r="B114" s="22"/>
    </row>
    <row r="115" ht="12.75">
      <c r="B115" s="22"/>
    </row>
    <row r="116" ht="12.75">
      <c r="B116" s="22"/>
    </row>
    <row r="117" ht="12.75">
      <c r="B117" s="22"/>
    </row>
    <row r="118" ht="12.75">
      <c r="B118" s="22"/>
    </row>
    <row r="119" ht="12.75">
      <c r="B119" s="22"/>
    </row>
    <row r="120" ht="12.75">
      <c r="B120" s="22"/>
    </row>
    <row r="121" ht="12.75">
      <c r="B121" s="22"/>
    </row>
    <row r="122" ht="12.75">
      <c r="B122" s="22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2"/>
    </row>
    <row r="129" ht="12.75">
      <c r="B129" s="22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  <row r="210" ht="12.75">
      <c r="B210" s="22"/>
    </row>
    <row r="211" ht="12.75">
      <c r="B211" s="22"/>
    </row>
    <row r="212" ht="12.75">
      <c r="B212" s="22"/>
    </row>
    <row r="213" ht="12.75">
      <c r="B213" s="22"/>
    </row>
    <row r="214" ht="12.75">
      <c r="B214" s="22"/>
    </row>
    <row r="215" ht="12.75">
      <c r="B215" s="22"/>
    </row>
    <row r="216" ht="12.75">
      <c r="B216" s="22"/>
    </row>
    <row r="217" ht="12.75">
      <c r="B217" s="22"/>
    </row>
    <row r="218" ht="12.75">
      <c r="B218" s="22"/>
    </row>
    <row r="219" ht="12.75">
      <c r="B219" s="22"/>
    </row>
    <row r="220" ht="12.75">
      <c r="B220" s="22"/>
    </row>
    <row r="221" ht="12.75">
      <c r="B221" s="22"/>
    </row>
    <row r="222" ht="12.75">
      <c r="B222" s="22"/>
    </row>
    <row r="223" ht="12.75">
      <c r="B223" s="22"/>
    </row>
    <row r="224" ht="12.75">
      <c r="B224" s="22"/>
    </row>
    <row r="225" ht="12.75">
      <c r="B225" s="22"/>
    </row>
    <row r="226" ht="12.75">
      <c r="B226" s="22"/>
    </row>
    <row r="227" ht="12.75">
      <c r="B227" s="22"/>
    </row>
    <row r="228" ht="12.75">
      <c r="B228" s="22"/>
    </row>
    <row r="229" ht="12.75">
      <c r="B229" s="22"/>
    </row>
    <row r="230" ht="12.75">
      <c r="B230" s="22"/>
    </row>
    <row r="231" ht="12.75">
      <c r="B231" s="22"/>
    </row>
    <row r="232" ht="12.75">
      <c r="B232" s="22"/>
    </row>
    <row r="233" ht="12.75">
      <c r="B233" s="22"/>
    </row>
    <row r="234" ht="12.75">
      <c r="B234" s="22"/>
    </row>
    <row r="235" ht="12.75">
      <c r="B235" s="22"/>
    </row>
    <row r="236" ht="12.75">
      <c r="B236" s="22"/>
    </row>
    <row r="237" ht="12.75">
      <c r="B237" s="22"/>
    </row>
    <row r="238" ht="12.75">
      <c r="B238" s="22"/>
    </row>
    <row r="239" ht="12.75">
      <c r="B239" s="22"/>
    </row>
    <row r="240" ht="12.75">
      <c r="B240" s="22"/>
    </row>
    <row r="241" ht="12.75">
      <c r="B241" s="22"/>
    </row>
    <row r="242" ht="12.75">
      <c r="B242" s="22"/>
    </row>
    <row r="243" ht="12.75">
      <c r="B243" s="22"/>
    </row>
    <row r="244" ht="12.75">
      <c r="B244" s="22"/>
    </row>
    <row r="245" ht="12.75">
      <c r="B245" s="22"/>
    </row>
    <row r="246" ht="12.75">
      <c r="B246" s="22"/>
    </row>
    <row r="247" ht="12.75">
      <c r="B247" s="22"/>
    </row>
    <row r="248" ht="12.75">
      <c r="B248" s="22"/>
    </row>
    <row r="249" ht="12.75">
      <c r="B249" s="22"/>
    </row>
    <row r="250" ht="12.75">
      <c r="B250" s="22"/>
    </row>
    <row r="251" ht="12.75">
      <c r="B251" s="22"/>
    </row>
    <row r="252" ht="12.75">
      <c r="B252" s="22"/>
    </row>
    <row r="253" ht="12.75">
      <c r="B253" s="22"/>
    </row>
    <row r="254" ht="12.75">
      <c r="B254" s="22"/>
    </row>
    <row r="255" ht="12.75">
      <c r="B255" s="22"/>
    </row>
    <row r="256" ht="12.75">
      <c r="B256" s="22"/>
    </row>
    <row r="257" ht="12.75">
      <c r="B257" s="22"/>
    </row>
    <row r="258" ht="12.75">
      <c r="B258" s="22"/>
    </row>
    <row r="259" ht="12.75">
      <c r="B259" s="22"/>
    </row>
    <row r="260" ht="12.75">
      <c r="B260" s="22"/>
    </row>
    <row r="261" ht="12.75">
      <c r="B261" s="22"/>
    </row>
  </sheetData>
  <sheetProtection/>
  <mergeCells count="26">
    <mergeCell ref="A11:A12"/>
    <mergeCell ref="E31:F31"/>
    <mergeCell ref="B31:C31"/>
    <mergeCell ref="D31:D32"/>
    <mergeCell ref="C11:C12"/>
    <mergeCell ref="D11:E11"/>
    <mergeCell ref="C22:F22"/>
    <mergeCell ref="B11:B12"/>
    <mergeCell ref="E78:E79"/>
    <mergeCell ref="C25:E25"/>
    <mergeCell ref="C23:F23"/>
    <mergeCell ref="F78:F79"/>
    <mergeCell ref="A26:F26"/>
    <mergeCell ref="A28:F28"/>
    <mergeCell ref="C24:F24"/>
    <mergeCell ref="A31:A32"/>
    <mergeCell ref="B3:E3"/>
    <mergeCell ref="A112:F112"/>
    <mergeCell ref="A16:F16"/>
    <mergeCell ref="C1:E1"/>
    <mergeCell ref="C2:E2"/>
    <mergeCell ref="C4:E4"/>
    <mergeCell ref="A6:E6"/>
    <mergeCell ref="A8:E8"/>
    <mergeCell ref="C78:C79"/>
    <mergeCell ref="D78:D79"/>
  </mergeCells>
  <printOptions/>
  <pageMargins left="0.4330708661417323" right="0.2755905511811024" top="0.2755905511811024" bottom="0.3937007874015748" header="0.1968503937007874" footer="0.15748031496062992"/>
  <pageSetup firstPageNumber="2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1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.57421875" style="4" customWidth="1"/>
    <col min="2" max="2" width="4.28125" style="5" customWidth="1"/>
    <col min="3" max="3" width="3.8515625" style="6" customWidth="1"/>
    <col min="4" max="4" width="3.8515625" style="7" customWidth="1"/>
    <col min="5" max="5" width="51.421875" style="12" customWidth="1"/>
    <col min="6" max="6" width="12.28125" style="159" customWidth="1"/>
    <col min="7" max="7" width="14.00390625" style="159" customWidth="1"/>
    <col min="8" max="8" width="10.8515625" style="159" customWidth="1"/>
    <col min="9" max="16384" width="9.140625" style="8" customWidth="1"/>
  </cols>
  <sheetData>
    <row r="1" spans="6:8" ht="15.75">
      <c r="F1" s="476" t="s">
        <v>472</v>
      </c>
      <c r="G1" s="476"/>
      <c r="H1" s="476"/>
    </row>
    <row r="2" spans="6:8" ht="15.75">
      <c r="F2" s="477" t="s">
        <v>494</v>
      </c>
      <c r="G2" s="477"/>
      <c r="H2" s="477"/>
    </row>
    <row r="3" spans="5:8" ht="15.75">
      <c r="E3" s="476" t="s">
        <v>523</v>
      </c>
      <c r="F3" s="476"/>
      <c r="G3" s="476"/>
      <c r="H3" s="476"/>
    </row>
    <row r="4" spans="6:8" ht="15">
      <c r="F4" s="478"/>
      <c r="G4" s="478"/>
      <c r="H4" s="478"/>
    </row>
    <row r="5" spans="1:8" ht="20.25">
      <c r="A5" s="479" t="s">
        <v>358</v>
      </c>
      <c r="B5" s="479"/>
      <c r="C5" s="479"/>
      <c r="D5" s="479"/>
      <c r="E5" s="479"/>
      <c r="F5" s="479"/>
      <c r="G5" s="479"/>
      <c r="H5" s="479"/>
    </row>
    <row r="6" spans="1:8" ht="36" customHeight="1">
      <c r="A6" s="434" t="s">
        <v>359</v>
      </c>
      <c r="B6" s="434"/>
      <c r="C6" s="434"/>
      <c r="D6" s="434"/>
      <c r="E6" s="434"/>
      <c r="F6" s="434"/>
      <c r="G6" s="434"/>
      <c r="H6" s="434"/>
    </row>
    <row r="7" spans="1:8" ht="15.75">
      <c r="A7" s="30" t="s">
        <v>346</v>
      </c>
      <c r="B7" s="31"/>
      <c r="C7" s="32"/>
      <c r="D7" s="32"/>
      <c r="E7" s="33"/>
      <c r="F7" s="157"/>
      <c r="G7" s="157"/>
      <c r="H7" s="157"/>
    </row>
    <row r="8" spans="1:8" ht="18" thickBot="1">
      <c r="A8" s="34"/>
      <c r="B8" s="35"/>
      <c r="C8" s="36"/>
      <c r="D8" s="36"/>
      <c r="E8" s="37"/>
      <c r="F8" s="157"/>
      <c r="G8" s="157" t="s">
        <v>344</v>
      </c>
      <c r="H8" s="157"/>
    </row>
    <row r="9" spans="1:8" s="9" customFormat="1" ht="15.75" customHeight="1">
      <c r="A9" s="435" t="s">
        <v>337</v>
      </c>
      <c r="B9" s="480" t="s">
        <v>395</v>
      </c>
      <c r="C9" s="482" t="s">
        <v>339</v>
      </c>
      <c r="D9" s="482" t="s">
        <v>340</v>
      </c>
      <c r="E9" s="441" t="s">
        <v>360</v>
      </c>
      <c r="F9" s="443" t="s">
        <v>361</v>
      </c>
      <c r="G9" s="447" t="s">
        <v>343</v>
      </c>
      <c r="H9" s="448"/>
    </row>
    <row r="10" spans="1:8" s="10" customFormat="1" ht="51.75" customHeight="1">
      <c r="A10" s="436"/>
      <c r="B10" s="481"/>
      <c r="C10" s="483"/>
      <c r="D10" s="483"/>
      <c r="E10" s="442"/>
      <c r="F10" s="444"/>
      <c r="G10" s="183" t="s">
        <v>285</v>
      </c>
      <c r="H10" s="179" t="s">
        <v>286</v>
      </c>
    </row>
    <row r="11" spans="1:8" s="25" customFormat="1" ht="15">
      <c r="A11" s="221">
        <v>1</v>
      </c>
      <c r="B11" s="209">
        <v>2</v>
      </c>
      <c r="C11" s="209">
        <v>3</v>
      </c>
      <c r="D11" s="209">
        <v>4</v>
      </c>
      <c r="E11" s="209">
        <v>5</v>
      </c>
      <c r="F11" s="127">
        <v>6</v>
      </c>
      <c r="G11" s="127">
        <v>7</v>
      </c>
      <c r="H11" s="222">
        <v>8</v>
      </c>
    </row>
    <row r="12" spans="1:8" s="27" customFormat="1" ht="55.5" customHeight="1">
      <c r="A12" s="370">
        <v>2000</v>
      </c>
      <c r="B12" s="186" t="s">
        <v>277</v>
      </c>
      <c r="C12" s="187" t="s">
        <v>278</v>
      </c>
      <c r="D12" s="188" t="s">
        <v>278</v>
      </c>
      <c r="E12" s="189" t="s">
        <v>177</v>
      </c>
      <c r="F12" s="303">
        <f>G12+H12</f>
        <v>1919523.6999999997</v>
      </c>
      <c r="G12" s="303">
        <f>G13+G139+G202+G257+G303+G370+G428+G457</f>
        <v>1903085.2999999998</v>
      </c>
      <c r="H12" s="313">
        <f>H139+H202</f>
        <v>16438.4</v>
      </c>
    </row>
    <row r="13" spans="1:8" s="26" customFormat="1" ht="57.75" customHeight="1">
      <c r="A13" s="371">
        <v>2100</v>
      </c>
      <c r="B13" s="45" t="s">
        <v>73</v>
      </c>
      <c r="C13" s="69">
        <v>0</v>
      </c>
      <c r="D13" s="69">
        <v>0</v>
      </c>
      <c r="E13" s="191" t="s">
        <v>176</v>
      </c>
      <c r="F13" s="220">
        <f>G13+H13</f>
        <v>399728</v>
      </c>
      <c r="G13" s="220">
        <f>G15+G58+G120</f>
        <v>399728</v>
      </c>
      <c r="H13" s="311">
        <f>H15+H60+H120</f>
        <v>0</v>
      </c>
    </row>
    <row r="14" spans="1:8" ht="15.75" customHeight="1">
      <c r="A14" s="154"/>
      <c r="B14" s="45"/>
      <c r="C14" s="69"/>
      <c r="D14" s="69"/>
      <c r="E14" s="192" t="s">
        <v>352</v>
      </c>
      <c r="F14" s="171"/>
      <c r="G14" s="171"/>
      <c r="H14" s="169"/>
    </row>
    <row r="15" spans="1:8" s="11" customFormat="1" ht="48" customHeight="1">
      <c r="A15" s="154">
        <v>2110</v>
      </c>
      <c r="B15" s="45" t="s">
        <v>73</v>
      </c>
      <c r="C15" s="69">
        <v>1</v>
      </c>
      <c r="D15" s="69">
        <v>0</v>
      </c>
      <c r="E15" s="210" t="s">
        <v>353</v>
      </c>
      <c r="F15" s="175">
        <f>F17</f>
        <v>335382</v>
      </c>
      <c r="G15" s="220">
        <f>G17</f>
        <v>335382</v>
      </c>
      <c r="H15" s="311">
        <f>H17</f>
        <v>0</v>
      </c>
    </row>
    <row r="16" spans="1:8" s="11" customFormat="1" ht="16.5" customHeight="1">
      <c r="A16" s="154"/>
      <c r="B16" s="45"/>
      <c r="C16" s="69"/>
      <c r="D16" s="69"/>
      <c r="E16" s="211" t="s">
        <v>354</v>
      </c>
      <c r="F16" s="181"/>
      <c r="G16" s="181"/>
      <c r="H16" s="168"/>
    </row>
    <row r="17" spans="1:8" ht="30" customHeight="1">
      <c r="A17" s="154">
        <v>2111</v>
      </c>
      <c r="B17" s="45" t="s">
        <v>73</v>
      </c>
      <c r="C17" s="69">
        <v>1</v>
      </c>
      <c r="D17" s="69">
        <v>1</v>
      </c>
      <c r="E17" s="210" t="s">
        <v>215</v>
      </c>
      <c r="F17" s="175">
        <f>F19</f>
        <v>335382</v>
      </c>
      <c r="G17" s="305">
        <f>G19</f>
        <v>335382</v>
      </c>
      <c r="H17" s="311">
        <f>H52</f>
        <v>0</v>
      </c>
    </row>
    <row r="18" spans="1:8" ht="29.25" customHeight="1">
      <c r="A18" s="44"/>
      <c r="B18" s="47"/>
      <c r="C18" s="70"/>
      <c r="D18" s="70"/>
      <c r="E18" s="211" t="s">
        <v>362</v>
      </c>
      <c r="F18" s="171"/>
      <c r="G18" s="171"/>
      <c r="H18" s="169"/>
    </row>
    <row r="19" spans="1:8" ht="19.5" customHeight="1">
      <c r="A19" s="44"/>
      <c r="B19" s="47"/>
      <c r="C19" s="70"/>
      <c r="D19" s="70"/>
      <c r="E19" s="298" t="s">
        <v>109</v>
      </c>
      <c r="F19" s="304">
        <f>G19+H19</f>
        <v>335382</v>
      </c>
      <c r="G19" s="124">
        <f>G20</f>
        <v>335382</v>
      </c>
      <c r="H19" s="178">
        <f>H52</f>
        <v>0</v>
      </c>
    </row>
    <row r="20" spans="1:8" ht="18.75" customHeight="1">
      <c r="A20" s="44"/>
      <c r="B20" s="47"/>
      <c r="C20" s="70"/>
      <c r="D20" s="70"/>
      <c r="E20" s="298" t="s">
        <v>110</v>
      </c>
      <c r="F20" s="124">
        <f>G20+H20</f>
        <v>335382</v>
      </c>
      <c r="G20" s="304">
        <f>G21+G25</f>
        <v>335382</v>
      </c>
      <c r="H20" s="169"/>
    </row>
    <row r="21" spans="1:8" ht="29.25" customHeight="1">
      <c r="A21" s="44"/>
      <c r="B21" s="47"/>
      <c r="C21" s="70"/>
      <c r="D21" s="70"/>
      <c r="E21" s="298" t="s">
        <v>111</v>
      </c>
      <c r="F21" s="305">
        <f>G21</f>
        <v>295422</v>
      </c>
      <c r="G21" s="305">
        <f>G22</f>
        <v>295422</v>
      </c>
      <c r="H21" s="169"/>
    </row>
    <row r="22" spans="1:8" ht="28.5">
      <c r="A22" s="44"/>
      <c r="B22" s="47"/>
      <c r="C22" s="70"/>
      <c r="D22" s="70"/>
      <c r="E22" s="298" t="s">
        <v>112</v>
      </c>
      <c r="F22" s="305">
        <f>G22</f>
        <v>295422</v>
      </c>
      <c r="G22" s="305">
        <f>G23+G24</f>
        <v>295422</v>
      </c>
      <c r="H22" s="169"/>
    </row>
    <row r="23" spans="1:8" ht="15">
      <c r="A23" s="44"/>
      <c r="B23" s="47"/>
      <c r="C23" s="70"/>
      <c r="D23" s="70"/>
      <c r="E23" s="212" t="s">
        <v>113</v>
      </c>
      <c r="F23" s="218">
        <f>G23+H23</f>
        <v>275422</v>
      </c>
      <c r="G23" s="218">
        <v>275422</v>
      </c>
      <c r="H23" s="169"/>
    </row>
    <row r="24" spans="1:8" ht="31.5" customHeight="1">
      <c r="A24" s="44"/>
      <c r="B24" s="47"/>
      <c r="C24" s="70"/>
      <c r="D24" s="70"/>
      <c r="E24" s="212" t="s">
        <v>292</v>
      </c>
      <c r="F24" s="218">
        <f>G24</f>
        <v>20000</v>
      </c>
      <c r="G24" s="218">
        <v>20000</v>
      </c>
      <c r="H24" s="169"/>
    </row>
    <row r="25" spans="1:8" ht="28.5">
      <c r="A25" s="44"/>
      <c r="B25" s="47"/>
      <c r="C25" s="70"/>
      <c r="D25" s="70"/>
      <c r="E25" s="298" t="s">
        <v>114</v>
      </c>
      <c r="F25" s="304">
        <f>G25+H25</f>
        <v>39960</v>
      </c>
      <c r="G25" s="304">
        <f>G27+G33+G37+G44+G48</f>
        <v>39960</v>
      </c>
      <c r="H25" s="169"/>
    </row>
    <row r="26" spans="1:8" ht="15">
      <c r="A26" s="44"/>
      <c r="B26" s="47"/>
      <c r="C26" s="70"/>
      <c r="D26" s="70"/>
      <c r="E26" s="211" t="s">
        <v>115</v>
      </c>
      <c r="F26" s="171"/>
      <c r="G26" s="171"/>
      <c r="H26" s="169"/>
    </row>
    <row r="27" spans="1:8" ht="15">
      <c r="A27" s="44"/>
      <c r="B27" s="47"/>
      <c r="C27" s="70"/>
      <c r="D27" s="70"/>
      <c r="E27" s="298" t="s">
        <v>116</v>
      </c>
      <c r="F27" s="305">
        <f>G27+H27</f>
        <v>7810</v>
      </c>
      <c r="G27" s="305">
        <f>G29+G30+G31+G32</f>
        <v>7810</v>
      </c>
      <c r="H27" s="169"/>
    </row>
    <row r="28" spans="1:8" ht="15">
      <c r="A28" s="44"/>
      <c r="B28" s="47"/>
      <c r="C28" s="70"/>
      <c r="D28" s="70"/>
      <c r="E28" s="211" t="s">
        <v>354</v>
      </c>
      <c r="F28" s="171"/>
      <c r="G28" s="218"/>
      <c r="H28" s="169"/>
    </row>
    <row r="29" spans="1:8" ht="15">
      <c r="A29" s="44"/>
      <c r="B29" s="47"/>
      <c r="C29" s="70"/>
      <c r="D29" s="70"/>
      <c r="E29" s="212" t="s">
        <v>117</v>
      </c>
      <c r="F29" s="218">
        <f>G29+H29</f>
        <v>6000</v>
      </c>
      <c r="G29" s="218">
        <v>6000</v>
      </c>
      <c r="H29" s="169"/>
    </row>
    <row r="30" spans="1:8" ht="15">
      <c r="A30" s="44"/>
      <c r="B30" s="47"/>
      <c r="C30" s="70"/>
      <c r="D30" s="70"/>
      <c r="E30" s="212" t="s">
        <v>118</v>
      </c>
      <c r="F30" s="218">
        <f>G30</f>
        <v>200</v>
      </c>
      <c r="G30" s="218">
        <v>200</v>
      </c>
      <c r="H30" s="169"/>
    </row>
    <row r="31" spans="1:8" ht="15">
      <c r="A31" s="44">
        <v>360</v>
      </c>
      <c r="B31" s="47" t="s">
        <v>509</v>
      </c>
      <c r="C31" s="70">
        <v>500</v>
      </c>
      <c r="D31" s="70"/>
      <c r="E31" s="212" t="s">
        <v>119</v>
      </c>
      <c r="F31" s="218">
        <f>G31+H31</f>
        <v>1260</v>
      </c>
      <c r="G31" s="218">
        <v>1260</v>
      </c>
      <c r="H31" s="169"/>
    </row>
    <row r="32" spans="1:8" ht="15">
      <c r="A32" s="44"/>
      <c r="B32" s="47"/>
      <c r="C32" s="70"/>
      <c r="D32" s="70"/>
      <c r="E32" s="212" t="s">
        <v>515</v>
      </c>
      <c r="F32" s="218">
        <f>G32</f>
        <v>350</v>
      </c>
      <c r="G32" s="218">
        <v>350</v>
      </c>
      <c r="H32" s="169"/>
    </row>
    <row r="33" spans="1:8" ht="28.5">
      <c r="A33" s="44"/>
      <c r="B33" s="47"/>
      <c r="C33" s="70"/>
      <c r="D33" s="70"/>
      <c r="E33" s="217" t="s">
        <v>120</v>
      </c>
      <c r="F33" s="305">
        <f>G33+H33</f>
        <v>6000</v>
      </c>
      <c r="G33" s="305">
        <f>G35+G36</f>
        <v>6000</v>
      </c>
      <c r="H33" s="169"/>
    </row>
    <row r="34" spans="1:8" ht="15">
      <c r="A34" s="44"/>
      <c r="B34" s="47"/>
      <c r="C34" s="70"/>
      <c r="D34" s="70"/>
      <c r="E34" s="212" t="s">
        <v>354</v>
      </c>
      <c r="F34" s="171"/>
      <c r="G34" s="171"/>
      <c r="H34" s="169"/>
    </row>
    <row r="35" spans="1:8" ht="15">
      <c r="A35" s="44"/>
      <c r="B35" s="47"/>
      <c r="C35" s="70"/>
      <c r="D35" s="70"/>
      <c r="E35" s="212" t="s">
        <v>121</v>
      </c>
      <c r="F35" s="218">
        <f>G35+H35</f>
        <v>3000</v>
      </c>
      <c r="G35" s="218">
        <v>3000</v>
      </c>
      <c r="H35" s="169"/>
    </row>
    <row r="36" spans="1:8" ht="15">
      <c r="A36" s="44"/>
      <c r="B36" s="47"/>
      <c r="C36" s="70"/>
      <c r="D36" s="70"/>
      <c r="E36" s="212" t="s">
        <v>122</v>
      </c>
      <c r="F36" s="218">
        <f>G36+H36</f>
        <v>3000</v>
      </c>
      <c r="G36" s="218">
        <v>3000</v>
      </c>
      <c r="H36" s="169"/>
    </row>
    <row r="37" spans="1:8" ht="28.5">
      <c r="A37" s="44"/>
      <c r="B37" s="47"/>
      <c r="C37" s="70"/>
      <c r="D37" s="70"/>
      <c r="E37" s="217" t="s">
        <v>123</v>
      </c>
      <c r="F37" s="305">
        <f>G37+H37</f>
        <v>9250</v>
      </c>
      <c r="G37" s="305">
        <f>G39+G40+G41+G42+G43</f>
        <v>9250</v>
      </c>
      <c r="H37" s="169"/>
    </row>
    <row r="38" spans="1:8" ht="15">
      <c r="A38" s="44"/>
      <c r="B38" s="47"/>
      <c r="C38" s="70"/>
      <c r="D38" s="70"/>
      <c r="E38" s="212" t="s">
        <v>354</v>
      </c>
      <c r="F38" s="171"/>
      <c r="G38" s="171"/>
      <c r="H38" s="169"/>
    </row>
    <row r="39" spans="1:8" ht="15">
      <c r="A39" s="44"/>
      <c r="B39" s="47"/>
      <c r="C39" s="70"/>
      <c r="D39" s="70"/>
      <c r="E39" s="212" t="s">
        <v>124</v>
      </c>
      <c r="F39" s="218">
        <f aca="true" t="shared" si="0" ref="F39:F44">G39+H39</f>
        <v>150</v>
      </c>
      <c r="G39" s="218">
        <v>150</v>
      </c>
      <c r="H39" s="169"/>
    </row>
    <row r="40" spans="1:8" ht="15">
      <c r="A40" s="44"/>
      <c r="B40" s="47"/>
      <c r="C40" s="70"/>
      <c r="D40" s="70"/>
      <c r="E40" s="212" t="s">
        <v>125</v>
      </c>
      <c r="F40" s="218">
        <f t="shared" si="0"/>
        <v>1100</v>
      </c>
      <c r="G40" s="218">
        <v>1100</v>
      </c>
      <c r="H40" s="169"/>
    </row>
    <row r="41" spans="1:8" ht="15">
      <c r="A41" s="44"/>
      <c r="B41" s="47"/>
      <c r="C41" s="70"/>
      <c r="D41" s="70"/>
      <c r="E41" s="212" t="s">
        <v>126</v>
      </c>
      <c r="F41" s="218">
        <f t="shared" si="0"/>
        <v>1000</v>
      </c>
      <c r="G41" s="218">
        <v>1000</v>
      </c>
      <c r="H41" s="169"/>
    </row>
    <row r="42" spans="1:8" ht="15" customHeight="1">
      <c r="A42" s="44"/>
      <c r="B42" s="45"/>
      <c r="C42" s="69"/>
      <c r="D42" s="69"/>
      <c r="E42" s="212" t="s">
        <v>127</v>
      </c>
      <c r="F42" s="218">
        <f t="shared" si="0"/>
        <v>3000</v>
      </c>
      <c r="G42" s="218">
        <v>3000</v>
      </c>
      <c r="H42" s="169"/>
    </row>
    <row r="43" spans="1:8" s="11" customFormat="1" ht="17.25" customHeight="1">
      <c r="A43" s="44"/>
      <c r="B43" s="45"/>
      <c r="C43" s="69"/>
      <c r="D43" s="69"/>
      <c r="E43" s="212" t="s">
        <v>128</v>
      </c>
      <c r="F43" s="218">
        <f>G43</f>
        <v>4000</v>
      </c>
      <c r="G43" s="218">
        <v>4000</v>
      </c>
      <c r="H43" s="168"/>
    </row>
    <row r="44" spans="1:8" ht="30.75" customHeight="1">
      <c r="A44" s="44"/>
      <c r="B44" s="47"/>
      <c r="C44" s="70"/>
      <c r="D44" s="70"/>
      <c r="E44" s="372" t="s">
        <v>129</v>
      </c>
      <c r="F44" s="305">
        <f t="shared" si="0"/>
        <v>8900</v>
      </c>
      <c r="G44" s="305">
        <f>G46+G47</f>
        <v>8900</v>
      </c>
      <c r="H44" s="169"/>
    </row>
    <row r="45" spans="1:8" ht="15">
      <c r="A45" s="44"/>
      <c r="B45" s="47"/>
      <c r="C45" s="70"/>
      <c r="D45" s="70"/>
      <c r="E45" s="212" t="s">
        <v>354</v>
      </c>
      <c r="F45" s="218"/>
      <c r="G45" s="218"/>
      <c r="H45" s="169"/>
    </row>
    <row r="46" spans="1:8" ht="31.5" customHeight="1">
      <c r="A46" s="44"/>
      <c r="B46" s="47"/>
      <c r="C46" s="70"/>
      <c r="D46" s="70"/>
      <c r="E46" s="387" t="s">
        <v>477</v>
      </c>
      <c r="F46" s="218">
        <f>G46</f>
        <v>400</v>
      </c>
      <c r="G46" s="218">
        <v>400</v>
      </c>
      <c r="H46" s="169"/>
    </row>
    <row r="47" spans="1:8" ht="27">
      <c r="A47" s="44"/>
      <c r="B47" s="47"/>
      <c r="C47" s="70"/>
      <c r="D47" s="70"/>
      <c r="E47" s="212" t="s">
        <v>130</v>
      </c>
      <c r="F47" s="218">
        <f>G47+H47</f>
        <v>8500</v>
      </c>
      <c r="G47" s="218">
        <v>8500</v>
      </c>
      <c r="H47" s="169"/>
    </row>
    <row r="48" spans="1:8" ht="15">
      <c r="A48" s="44"/>
      <c r="B48" s="47"/>
      <c r="C48" s="70"/>
      <c r="D48" s="70"/>
      <c r="E48" s="217" t="s">
        <v>485</v>
      </c>
      <c r="F48" s="304">
        <f>G48</f>
        <v>8000</v>
      </c>
      <c r="G48" s="304">
        <f>G49+G50+G51</f>
        <v>8000</v>
      </c>
      <c r="H48" s="169"/>
    </row>
    <row r="49" spans="1:8" ht="15">
      <c r="A49" s="44"/>
      <c r="B49" s="47"/>
      <c r="C49" s="70"/>
      <c r="D49" s="70"/>
      <c r="E49" s="212" t="s">
        <v>132</v>
      </c>
      <c r="F49" s="218">
        <f>G49+H49</f>
        <v>4000</v>
      </c>
      <c r="G49" s="218">
        <v>4000</v>
      </c>
      <c r="H49" s="169"/>
    </row>
    <row r="50" spans="1:8" ht="15">
      <c r="A50" s="44"/>
      <c r="B50" s="47"/>
      <c r="C50" s="70"/>
      <c r="D50" s="70"/>
      <c r="E50" s="212" t="s">
        <v>133</v>
      </c>
      <c r="F50" s="218">
        <f>G50+H50</f>
        <v>3000</v>
      </c>
      <c r="G50" s="218">
        <v>3000</v>
      </c>
      <c r="H50" s="169"/>
    </row>
    <row r="51" spans="1:8" ht="13.5" customHeight="1">
      <c r="A51" s="44"/>
      <c r="B51" s="47"/>
      <c r="C51" s="70"/>
      <c r="D51" s="70"/>
      <c r="E51" s="212" t="s">
        <v>134</v>
      </c>
      <c r="F51" s="218" t="str">
        <f>G51</f>
        <v>1000,0</v>
      </c>
      <c r="G51" s="105" t="s">
        <v>487</v>
      </c>
      <c r="H51" s="169"/>
    </row>
    <row r="52" spans="1:8" ht="0.75" customHeight="1" hidden="1">
      <c r="A52" s="44"/>
      <c r="B52" s="47"/>
      <c r="C52" s="70"/>
      <c r="D52" s="70"/>
      <c r="E52" s="212" t="s">
        <v>137</v>
      </c>
      <c r="F52" s="218">
        <f>H52</f>
        <v>0</v>
      </c>
      <c r="G52" s="105"/>
      <c r="H52" s="178">
        <f>H54</f>
        <v>0</v>
      </c>
    </row>
    <row r="53" spans="1:8" ht="15" hidden="1">
      <c r="A53" s="44"/>
      <c r="B53" s="47"/>
      <c r="C53" s="70"/>
      <c r="D53" s="70"/>
      <c r="E53" s="212" t="s">
        <v>115</v>
      </c>
      <c r="F53" s="218"/>
      <c r="G53" s="105"/>
      <c r="H53" s="169"/>
    </row>
    <row r="54" spans="1:8" ht="15" hidden="1">
      <c r="A54" s="44"/>
      <c r="B54" s="47"/>
      <c r="C54" s="70"/>
      <c r="D54" s="70"/>
      <c r="E54" s="212" t="s">
        <v>138</v>
      </c>
      <c r="F54" s="218">
        <f>H54</f>
        <v>0</v>
      </c>
      <c r="G54" s="105"/>
      <c r="H54" s="178">
        <f>H55</f>
        <v>0</v>
      </c>
    </row>
    <row r="55" spans="1:8" ht="15" hidden="1">
      <c r="A55" s="44"/>
      <c r="B55" s="47"/>
      <c r="C55" s="70"/>
      <c r="D55" s="70"/>
      <c r="E55" s="212" t="s">
        <v>139</v>
      </c>
      <c r="F55" s="218">
        <f>H55</f>
        <v>0</v>
      </c>
      <c r="G55" s="105"/>
      <c r="H55" s="178">
        <f>H57</f>
        <v>0</v>
      </c>
    </row>
    <row r="56" spans="1:8" ht="15" hidden="1">
      <c r="A56" s="44"/>
      <c r="B56" s="47"/>
      <c r="C56" s="70"/>
      <c r="D56" s="70"/>
      <c r="E56" s="192" t="s">
        <v>354</v>
      </c>
      <c r="F56" s="218"/>
      <c r="G56" s="105"/>
      <c r="H56" s="169"/>
    </row>
    <row r="57" spans="1:8" ht="15" hidden="1">
      <c r="A57" s="44"/>
      <c r="B57" s="47"/>
      <c r="C57" s="70"/>
      <c r="D57" s="70"/>
      <c r="E57" s="212" t="s">
        <v>148</v>
      </c>
      <c r="F57" s="218">
        <f>H57</f>
        <v>0</v>
      </c>
      <c r="G57" s="105"/>
      <c r="H57" s="178">
        <v>0</v>
      </c>
    </row>
    <row r="58" spans="1:8" ht="20.25" customHeight="1">
      <c r="A58" s="154">
        <v>2130</v>
      </c>
      <c r="B58" s="45" t="s">
        <v>73</v>
      </c>
      <c r="C58" s="69">
        <v>3</v>
      </c>
      <c r="D58" s="69">
        <v>0</v>
      </c>
      <c r="E58" s="213" t="s">
        <v>356</v>
      </c>
      <c r="F58" s="220">
        <f>G58+H58</f>
        <v>54946</v>
      </c>
      <c r="G58" s="220">
        <f>G60+G86</f>
        <v>54946</v>
      </c>
      <c r="H58" s="169">
        <f>H60</f>
        <v>0</v>
      </c>
    </row>
    <row r="59" spans="1:8" s="11" customFormat="1" ht="12.75" customHeight="1">
      <c r="A59" s="154"/>
      <c r="B59" s="45"/>
      <c r="C59" s="69"/>
      <c r="D59" s="69"/>
      <c r="E59" s="192" t="s">
        <v>354</v>
      </c>
      <c r="F59" s="181"/>
      <c r="G59" s="181"/>
      <c r="H59" s="168"/>
    </row>
    <row r="60" spans="1:8" ht="15">
      <c r="A60" s="154">
        <v>2133</v>
      </c>
      <c r="B60" s="45" t="s">
        <v>73</v>
      </c>
      <c r="C60" s="69">
        <v>3</v>
      </c>
      <c r="D60" s="69">
        <v>1</v>
      </c>
      <c r="E60" s="210" t="s">
        <v>186</v>
      </c>
      <c r="F60" s="183">
        <f>G60+H60</f>
        <v>7293</v>
      </c>
      <c r="G60" s="306">
        <f>G62</f>
        <v>7293</v>
      </c>
      <c r="H60" s="164">
        <v>0</v>
      </c>
    </row>
    <row r="61" spans="1:8" ht="27">
      <c r="A61" s="44"/>
      <c r="B61" s="47"/>
      <c r="C61" s="70"/>
      <c r="D61" s="70"/>
      <c r="E61" s="192" t="s">
        <v>362</v>
      </c>
      <c r="F61" s="218"/>
      <c r="G61" s="218"/>
      <c r="H61" s="169"/>
    </row>
    <row r="62" spans="1:8" ht="18.75" customHeight="1">
      <c r="A62" s="44"/>
      <c r="B62" s="47"/>
      <c r="C62" s="70"/>
      <c r="D62" s="70"/>
      <c r="E62" s="298" t="s">
        <v>109</v>
      </c>
      <c r="F62" s="305">
        <f>F63</f>
        <v>7293</v>
      </c>
      <c r="G62" s="305">
        <f>G63</f>
        <v>7293</v>
      </c>
      <c r="H62" s="169"/>
    </row>
    <row r="63" spans="1:8" ht="18.75" customHeight="1">
      <c r="A63" s="44"/>
      <c r="B63" s="47"/>
      <c r="C63" s="70"/>
      <c r="D63" s="70"/>
      <c r="E63" s="298" t="s">
        <v>110</v>
      </c>
      <c r="F63" s="305">
        <f>G63</f>
        <v>7293</v>
      </c>
      <c r="G63" s="305">
        <f>G64+G67</f>
        <v>7293</v>
      </c>
      <c r="H63" s="169"/>
    </row>
    <row r="64" spans="1:8" ht="27.75" customHeight="1">
      <c r="A64" s="44"/>
      <c r="B64" s="45"/>
      <c r="C64" s="69"/>
      <c r="D64" s="69"/>
      <c r="E64" s="298" t="s">
        <v>111</v>
      </c>
      <c r="F64" s="305">
        <f>G64</f>
        <v>6795.5</v>
      </c>
      <c r="G64" s="305">
        <f>G65</f>
        <v>6795.5</v>
      </c>
      <c r="H64" s="169"/>
    </row>
    <row r="65" spans="1:8" s="11" customFormat="1" ht="29.25" customHeight="1">
      <c r="A65" s="44"/>
      <c r="B65" s="45"/>
      <c r="C65" s="69"/>
      <c r="D65" s="69"/>
      <c r="E65" s="298" t="s">
        <v>112</v>
      </c>
      <c r="F65" s="317">
        <f>F66</f>
        <v>6795.5</v>
      </c>
      <c r="G65" s="317">
        <f>G66</f>
        <v>6795.5</v>
      </c>
      <c r="H65" s="168"/>
    </row>
    <row r="66" spans="1:8" ht="19.5" customHeight="1">
      <c r="A66" s="44"/>
      <c r="B66" s="47"/>
      <c r="C66" s="70"/>
      <c r="D66" s="70"/>
      <c r="E66" s="212" t="s">
        <v>113</v>
      </c>
      <c r="F66" s="218">
        <f>G66+H66</f>
        <v>6795.5</v>
      </c>
      <c r="G66" s="218">
        <v>6795.5</v>
      </c>
      <c r="H66" s="169"/>
    </row>
    <row r="67" spans="1:8" ht="28.5">
      <c r="A67" s="44"/>
      <c r="B67" s="47"/>
      <c r="C67" s="70"/>
      <c r="D67" s="70"/>
      <c r="E67" s="298" t="s">
        <v>114</v>
      </c>
      <c r="F67" s="305">
        <f>G67</f>
        <v>497.5</v>
      </c>
      <c r="G67" s="305">
        <f>G69+G76+G79+G73+G82</f>
        <v>497.5</v>
      </c>
      <c r="H67" s="169"/>
    </row>
    <row r="68" spans="1:8" ht="15">
      <c r="A68" s="44"/>
      <c r="B68" s="47"/>
      <c r="C68" s="70"/>
      <c r="D68" s="70"/>
      <c r="E68" s="211" t="s">
        <v>115</v>
      </c>
      <c r="F68" s="218"/>
      <c r="G68" s="218"/>
      <c r="H68" s="169"/>
    </row>
    <row r="69" spans="1:8" ht="15">
      <c r="A69" s="44"/>
      <c r="B69" s="47"/>
      <c r="C69" s="70"/>
      <c r="D69" s="70"/>
      <c r="E69" s="298" t="s">
        <v>116</v>
      </c>
      <c r="F69" s="305">
        <f>G69</f>
        <v>210</v>
      </c>
      <c r="G69" s="305">
        <f>G71+G72</f>
        <v>210</v>
      </c>
      <c r="H69" s="169"/>
    </row>
    <row r="70" spans="1:8" ht="15">
      <c r="A70" s="44"/>
      <c r="B70" s="47"/>
      <c r="C70" s="70"/>
      <c r="D70" s="70"/>
      <c r="E70" s="211" t="s">
        <v>354</v>
      </c>
      <c r="F70" s="218"/>
      <c r="G70" s="218"/>
      <c r="H70" s="169"/>
    </row>
    <row r="71" spans="1:8" ht="15">
      <c r="A71" s="44"/>
      <c r="B71" s="47"/>
      <c r="C71" s="70"/>
      <c r="D71" s="70"/>
      <c r="E71" s="212" t="s">
        <v>117</v>
      </c>
      <c r="F71" s="218">
        <f>G71</f>
        <v>150</v>
      </c>
      <c r="G71" s="218">
        <v>150</v>
      </c>
      <c r="H71" s="169"/>
    </row>
    <row r="72" spans="1:8" ht="15">
      <c r="A72" s="44"/>
      <c r="B72" s="47"/>
      <c r="C72" s="70"/>
      <c r="D72" s="70"/>
      <c r="E72" s="212" t="s">
        <v>119</v>
      </c>
      <c r="F72" s="218">
        <f>G72</f>
        <v>60</v>
      </c>
      <c r="G72" s="218">
        <v>60</v>
      </c>
      <c r="H72" s="169"/>
    </row>
    <row r="73" spans="1:8" ht="28.5">
      <c r="A73" s="44"/>
      <c r="B73" s="47"/>
      <c r="C73" s="70"/>
      <c r="D73" s="70"/>
      <c r="E73" s="217" t="s">
        <v>120</v>
      </c>
      <c r="F73" s="305">
        <f>G73</f>
        <v>52</v>
      </c>
      <c r="G73" s="305">
        <f>G75</f>
        <v>52</v>
      </c>
      <c r="H73" s="169"/>
    </row>
    <row r="74" spans="1:8" ht="15">
      <c r="A74" s="44"/>
      <c r="B74" s="47"/>
      <c r="C74" s="70"/>
      <c r="D74" s="70"/>
      <c r="E74" s="212" t="s">
        <v>354</v>
      </c>
      <c r="F74" s="218"/>
      <c r="G74" s="218"/>
      <c r="H74" s="169"/>
    </row>
    <row r="75" spans="1:8" ht="15">
      <c r="A75" s="44"/>
      <c r="B75" s="47"/>
      <c r="C75" s="70"/>
      <c r="D75" s="70"/>
      <c r="E75" s="212" t="s">
        <v>121</v>
      </c>
      <c r="F75" s="218">
        <f>G75</f>
        <v>52</v>
      </c>
      <c r="G75" s="218">
        <v>52</v>
      </c>
      <c r="H75" s="169"/>
    </row>
    <row r="76" spans="1:8" ht="28.5">
      <c r="A76" s="44"/>
      <c r="B76" s="47"/>
      <c r="C76" s="70"/>
      <c r="D76" s="70"/>
      <c r="E76" s="373" t="s">
        <v>479</v>
      </c>
      <c r="F76" s="305">
        <f>G76</f>
        <v>50</v>
      </c>
      <c r="G76" s="305">
        <f>G78</f>
        <v>50</v>
      </c>
      <c r="H76" s="169"/>
    </row>
    <row r="77" spans="1:8" ht="15">
      <c r="A77" s="44"/>
      <c r="B77" s="47"/>
      <c r="C77" s="70"/>
      <c r="D77" s="70"/>
      <c r="E77" s="345" t="s">
        <v>354</v>
      </c>
      <c r="F77" s="218"/>
      <c r="G77" s="218"/>
      <c r="H77" s="169"/>
    </row>
    <row r="78" spans="1:8" ht="19.5" customHeight="1">
      <c r="A78" s="44"/>
      <c r="B78" s="47"/>
      <c r="C78" s="70"/>
      <c r="D78" s="70"/>
      <c r="E78" s="387" t="s">
        <v>478</v>
      </c>
      <c r="F78" s="218">
        <f>G78</f>
        <v>50</v>
      </c>
      <c r="G78" s="218">
        <v>50</v>
      </c>
      <c r="H78" s="169"/>
    </row>
    <row r="79" spans="1:8" ht="28.5">
      <c r="A79" s="44"/>
      <c r="B79" s="47"/>
      <c r="C79" s="70"/>
      <c r="D79" s="70"/>
      <c r="E79" s="372" t="s">
        <v>129</v>
      </c>
      <c r="F79" s="305">
        <f>G79</f>
        <v>60</v>
      </c>
      <c r="G79" s="305">
        <f>G81</f>
        <v>60</v>
      </c>
      <c r="H79" s="169"/>
    </row>
    <row r="80" spans="1:8" ht="15">
      <c r="A80" s="44"/>
      <c r="B80" s="47"/>
      <c r="C80" s="70"/>
      <c r="D80" s="70"/>
      <c r="E80" s="212" t="s">
        <v>354</v>
      </c>
      <c r="F80" s="218"/>
      <c r="G80" s="218"/>
      <c r="H80" s="169"/>
    </row>
    <row r="81" spans="1:8" ht="27">
      <c r="A81" s="44"/>
      <c r="B81" s="47"/>
      <c r="C81" s="70"/>
      <c r="D81" s="70"/>
      <c r="E81" s="212" t="s">
        <v>130</v>
      </c>
      <c r="F81" s="218">
        <f>G81</f>
        <v>60</v>
      </c>
      <c r="G81" s="218">
        <v>60</v>
      </c>
      <c r="H81" s="169"/>
    </row>
    <row r="82" spans="1:8" ht="15">
      <c r="A82" s="44"/>
      <c r="B82" s="47"/>
      <c r="C82" s="70"/>
      <c r="D82" s="70"/>
      <c r="E82" s="217" t="s">
        <v>131</v>
      </c>
      <c r="F82" s="305">
        <f>G82</f>
        <v>125.5</v>
      </c>
      <c r="G82" s="305">
        <f>G84+G85</f>
        <v>125.5</v>
      </c>
      <c r="H82" s="169"/>
    </row>
    <row r="83" spans="1:8" ht="15">
      <c r="A83" s="44"/>
      <c r="B83" s="47"/>
      <c r="C83" s="70"/>
      <c r="D83" s="70"/>
      <c r="E83" s="156" t="s">
        <v>354</v>
      </c>
      <c r="F83" s="218"/>
      <c r="G83" s="218"/>
      <c r="H83" s="169"/>
    </row>
    <row r="84" spans="1:8" ht="15">
      <c r="A84" s="44"/>
      <c r="B84" s="47"/>
      <c r="C84" s="70"/>
      <c r="D84" s="70"/>
      <c r="E84" s="212" t="s">
        <v>132</v>
      </c>
      <c r="F84" s="218">
        <f>G84</f>
        <v>100</v>
      </c>
      <c r="G84" s="218">
        <v>100</v>
      </c>
      <c r="H84" s="169"/>
    </row>
    <row r="85" spans="1:8" ht="15">
      <c r="A85" s="44"/>
      <c r="B85" s="47"/>
      <c r="C85" s="70"/>
      <c r="D85" s="70"/>
      <c r="E85" s="212" t="s">
        <v>134</v>
      </c>
      <c r="F85" s="218">
        <f>G85</f>
        <v>25.5</v>
      </c>
      <c r="G85" s="218">
        <v>25.5</v>
      </c>
      <c r="H85" s="169"/>
    </row>
    <row r="86" spans="1:8" ht="15">
      <c r="A86" s="154">
        <v>2133</v>
      </c>
      <c r="B86" s="45" t="s">
        <v>23</v>
      </c>
      <c r="C86" s="69">
        <v>3</v>
      </c>
      <c r="D86" s="69">
        <v>3</v>
      </c>
      <c r="E86" s="210" t="s">
        <v>357</v>
      </c>
      <c r="F86" s="220">
        <f>F88</f>
        <v>47653</v>
      </c>
      <c r="G86" s="220">
        <f>G88</f>
        <v>47653</v>
      </c>
      <c r="H86" s="169"/>
    </row>
    <row r="87" spans="1:8" ht="27">
      <c r="A87" s="44"/>
      <c r="B87" s="47"/>
      <c r="C87" s="70"/>
      <c r="D87" s="70"/>
      <c r="E87" s="192" t="s">
        <v>362</v>
      </c>
      <c r="F87" s="171"/>
      <c r="G87" s="171"/>
      <c r="H87" s="169"/>
    </row>
    <row r="88" spans="1:8" ht="22.5" customHeight="1">
      <c r="A88" s="44"/>
      <c r="B88" s="47"/>
      <c r="C88" s="70"/>
      <c r="D88" s="70"/>
      <c r="E88" s="374" t="s">
        <v>109</v>
      </c>
      <c r="F88" s="220">
        <f>G88</f>
        <v>47653</v>
      </c>
      <c r="G88" s="220">
        <f>G89+G117</f>
        <v>47653</v>
      </c>
      <c r="H88" s="169"/>
    </row>
    <row r="89" spans="1:8" ht="20.25" customHeight="1">
      <c r="A89" s="44"/>
      <c r="B89" s="47"/>
      <c r="C89" s="70"/>
      <c r="D89" s="70"/>
      <c r="E89" s="374" t="s">
        <v>110</v>
      </c>
      <c r="F89" s="220">
        <f>G89+H89</f>
        <v>47653</v>
      </c>
      <c r="G89" s="220">
        <f>G90+G112</f>
        <v>47653</v>
      </c>
      <c r="H89" s="169"/>
    </row>
    <row r="90" spans="1:8" ht="28.5">
      <c r="A90" s="44"/>
      <c r="B90" s="47"/>
      <c r="C90" s="70"/>
      <c r="D90" s="70"/>
      <c r="E90" s="374" t="s">
        <v>114</v>
      </c>
      <c r="F90" s="305">
        <f>G90</f>
        <v>19160</v>
      </c>
      <c r="G90" s="305">
        <f>G92+G96+G101+G104+G108</f>
        <v>19160</v>
      </c>
      <c r="H90" s="169"/>
    </row>
    <row r="91" spans="1:8" ht="15">
      <c r="A91" s="44"/>
      <c r="B91" s="47"/>
      <c r="C91" s="70"/>
      <c r="D91" s="70"/>
      <c r="E91" s="211" t="s">
        <v>115</v>
      </c>
      <c r="F91" s="171"/>
      <c r="G91" s="171"/>
      <c r="H91" s="169"/>
    </row>
    <row r="92" spans="1:8" ht="15">
      <c r="A92" s="44"/>
      <c r="B92" s="47"/>
      <c r="C92" s="70"/>
      <c r="D92" s="70"/>
      <c r="E92" s="298" t="s">
        <v>116</v>
      </c>
      <c r="F92" s="305">
        <f>G92</f>
        <v>1000</v>
      </c>
      <c r="G92" s="305">
        <f>G94+G95</f>
        <v>1000</v>
      </c>
      <c r="H92" s="169"/>
    </row>
    <row r="93" spans="1:8" ht="15">
      <c r="A93" s="44"/>
      <c r="B93" s="47"/>
      <c r="C93" s="70"/>
      <c r="D93" s="70"/>
      <c r="E93" s="211" t="s">
        <v>354</v>
      </c>
      <c r="F93" s="171"/>
      <c r="G93" s="171"/>
      <c r="H93" s="169"/>
    </row>
    <row r="94" spans="1:8" ht="15">
      <c r="A94" s="44"/>
      <c r="B94" s="47"/>
      <c r="C94" s="70"/>
      <c r="D94" s="70"/>
      <c r="E94" s="212" t="s">
        <v>117</v>
      </c>
      <c r="F94" s="218">
        <f>G94</f>
        <v>0</v>
      </c>
      <c r="G94" s="218">
        <v>0</v>
      </c>
      <c r="H94" s="169"/>
    </row>
    <row r="95" spans="1:8" ht="15">
      <c r="A95" s="44"/>
      <c r="B95" s="47"/>
      <c r="C95" s="70"/>
      <c r="D95" s="70"/>
      <c r="E95" s="212" t="s">
        <v>119</v>
      </c>
      <c r="F95" s="218">
        <f>G95</f>
        <v>1000</v>
      </c>
      <c r="G95" s="218">
        <v>1000</v>
      </c>
      <c r="H95" s="169"/>
    </row>
    <row r="96" spans="1:8" ht="28.5">
      <c r="A96" s="44"/>
      <c r="B96" s="47"/>
      <c r="C96" s="70"/>
      <c r="D96" s="70"/>
      <c r="E96" s="217" t="s">
        <v>123</v>
      </c>
      <c r="F96" s="305">
        <f>G96+H96</f>
        <v>7260</v>
      </c>
      <c r="G96" s="305">
        <f>G98+G99+G100</f>
        <v>7260</v>
      </c>
      <c r="H96" s="169"/>
    </row>
    <row r="97" spans="1:8" ht="15">
      <c r="A97" s="44"/>
      <c r="B97" s="47"/>
      <c r="C97" s="70"/>
      <c r="D97" s="70"/>
      <c r="E97" s="212" t="s">
        <v>354</v>
      </c>
      <c r="F97" s="171"/>
      <c r="G97" s="171"/>
      <c r="H97" s="169"/>
    </row>
    <row r="98" spans="1:8" ht="15">
      <c r="A98" s="44"/>
      <c r="B98" s="47"/>
      <c r="C98" s="70"/>
      <c r="D98" s="70"/>
      <c r="E98" s="212" t="s">
        <v>125</v>
      </c>
      <c r="F98" s="218">
        <f>G98+H98</f>
        <v>260</v>
      </c>
      <c r="G98" s="218">
        <v>260</v>
      </c>
      <c r="H98" s="169"/>
    </row>
    <row r="99" spans="1:8" ht="15">
      <c r="A99" s="44"/>
      <c r="B99" s="47"/>
      <c r="C99" s="70"/>
      <c r="D99" s="70"/>
      <c r="E99" s="212" t="s">
        <v>126</v>
      </c>
      <c r="F99" s="292">
        <f>G99+H99</f>
        <v>1000</v>
      </c>
      <c r="G99" s="218">
        <v>1000</v>
      </c>
      <c r="H99" s="169"/>
    </row>
    <row r="100" spans="1:8" ht="14.25" customHeight="1">
      <c r="A100" s="44"/>
      <c r="B100" s="47"/>
      <c r="C100" s="70"/>
      <c r="D100" s="70"/>
      <c r="E100" s="212" t="s">
        <v>128</v>
      </c>
      <c r="F100" s="218">
        <f>G100+H100</f>
        <v>6000</v>
      </c>
      <c r="G100" s="218">
        <v>6000</v>
      </c>
      <c r="H100" s="169"/>
    </row>
    <row r="101" spans="1:8" ht="0.75" customHeight="1" hidden="1">
      <c r="A101" s="44"/>
      <c r="B101" s="47"/>
      <c r="C101" s="70"/>
      <c r="D101" s="70"/>
      <c r="E101" s="217" t="s">
        <v>140</v>
      </c>
      <c r="F101" s="305">
        <f>G101</f>
        <v>0</v>
      </c>
      <c r="G101" s="305">
        <f>G103</f>
        <v>0</v>
      </c>
      <c r="H101" s="169"/>
    </row>
    <row r="102" spans="1:8" ht="15" hidden="1">
      <c r="A102" s="44"/>
      <c r="B102" s="47"/>
      <c r="C102" s="70"/>
      <c r="D102" s="70"/>
      <c r="E102" s="212" t="s">
        <v>354</v>
      </c>
      <c r="F102" s="218"/>
      <c r="G102" s="218"/>
      <c r="H102" s="169"/>
    </row>
    <row r="103" spans="1:8" ht="15" hidden="1">
      <c r="A103" s="44"/>
      <c r="B103" s="47"/>
      <c r="C103" s="70"/>
      <c r="D103" s="70"/>
      <c r="E103" s="212" t="s">
        <v>141</v>
      </c>
      <c r="F103" s="218">
        <f>G103</f>
        <v>0</v>
      </c>
      <c r="G103" s="218">
        <v>0</v>
      </c>
      <c r="H103" s="169"/>
    </row>
    <row r="104" spans="1:8" ht="28.5">
      <c r="A104" s="44"/>
      <c r="B104" s="47"/>
      <c r="C104" s="70"/>
      <c r="D104" s="70"/>
      <c r="E104" s="372" t="s">
        <v>129</v>
      </c>
      <c r="F104" s="305">
        <f>G104</f>
        <v>7900</v>
      </c>
      <c r="G104" s="305">
        <f>G106+G107</f>
        <v>7900</v>
      </c>
      <c r="H104" s="169"/>
    </row>
    <row r="105" spans="1:8" ht="15">
      <c r="A105" s="44"/>
      <c r="B105" s="47"/>
      <c r="C105" s="70"/>
      <c r="D105" s="70"/>
      <c r="E105" s="212" t="s">
        <v>354</v>
      </c>
      <c r="F105" s="218"/>
      <c r="G105" s="218"/>
      <c r="H105" s="169"/>
    </row>
    <row r="106" spans="1:8" ht="40.5">
      <c r="A106" s="44"/>
      <c r="B106" s="47"/>
      <c r="C106" s="70"/>
      <c r="D106" s="70"/>
      <c r="E106" s="387" t="s">
        <v>477</v>
      </c>
      <c r="F106" s="218">
        <f>G106</f>
        <v>1000</v>
      </c>
      <c r="G106" s="218">
        <v>1000</v>
      </c>
      <c r="H106" s="169"/>
    </row>
    <row r="107" spans="1:8" ht="27">
      <c r="A107" s="44"/>
      <c r="B107" s="47"/>
      <c r="C107" s="70"/>
      <c r="D107" s="70"/>
      <c r="E107" s="212" t="s">
        <v>130</v>
      </c>
      <c r="F107" s="218">
        <f>G107</f>
        <v>6900</v>
      </c>
      <c r="G107" s="218">
        <v>6900</v>
      </c>
      <c r="H107" s="169"/>
    </row>
    <row r="108" spans="1:8" ht="15">
      <c r="A108" s="44"/>
      <c r="B108" s="47"/>
      <c r="C108" s="70"/>
      <c r="D108" s="70"/>
      <c r="E108" s="395" t="s">
        <v>131</v>
      </c>
      <c r="F108" s="396">
        <f>G108</f>
        <v>3000</v>
      </c>
      <c r="G108" s="396">
        <f>G110+G111</f>
        <v>3000</v>
      </c>
      <c r="H108" s="169"/>
    </row>
    <row r="109" spans="1:8" ht="15">
      <c r="A109" s="44"/>
      <c r="B109" s="47"/>
      <c r="C109" s="70"/>
      <c r="D109" s="70"/>
      <c r="E109" s="397" t="s">
        <v>354</v>
      </c>
      <c r="F109" s="398"/>
      <c r="G109" s="398"/>
      <c r="H109" s="169"/>
    </row>
    <row r="110" spans="1:8" ht="15">
      <c r="A110" s="44"/>
      <c r="B110" s="47"/>
      <c r="C110" s="70"/>
      <c r="D110" s="70"/>
      <c r="E110" s="406" t="s">
        <v>155</v>
      </c>
      <c r="F110" s="398">
        <f>G110</f>
        <v>1000</v>
      </c>
      <c r="G110" s="398">
        <v>1000</v>
      </c>
      <c r="H110" s="169"/>
    </row>
    <row r="111" spans="1:8" ht="15">
      <c r="A111" s="44"/>
      <c r="B111" s="47"/>
      <c r="C111" s="70"/>
      <c r="D111" s="70"/>
      <c r="E111" s="399" t="s">
        <v>133</v>
      </c>
      <c r="F111" s="398">
        <f>G111</f>
        <v>2000</v>
      </c>
      <c r="G111" s="398">
        <v>2000</v>
      </c>
      <c r="H111" s="169"/>
    </row>
    <row r="112" spans="1:8" ht="15">
      <c r="A112" s="44"/>
      <c r="B112" s="47"/>
      <c r="C112" s="70"/>
      <c r="D112" s="70"/>
      <c r="E112" s="319" t="s">
        <v>160</v>
      </c>
      <c r="F112" s="305">
        <f>F114</f>
        <v>28493</v>
      </c>
      <c r="G112" s="305">
        <f>G114</f>
        <v>28493</v>
      </c>
      <c r="H112" s="169"/>
    </row>
    <row r="113" spans="1:8" ht="15">
      <c r="A113" s="44"/>
      <c r="B113" s="47"/>
      <c r="C113" s="70"/>
      <c r="D113" s="70"/>
      <c r="E113" s="192" t="s">
        <v>150</v>
      </c>
      <c r="F113" s="218"/>
      <c r="G113" s="218"/>
      <c r="H113" s="169"/>
    </row>
    <row r="114" spans="1:8" ht="27">
      <c r="A114" s="44"/>
      <c r="B114" s="47"/>
      <c r="C114" s="70"/>
      <c r="D114" s="70"/>
      <c r="E114" s="319" t="s">
        <v>161</v>
      </c>
      <c r="F114" s="305">
        <f>G114+H114</f>
        <v>28493</v>
      </c>
      <c r="G114" s="305">
        <f>G116</f>
        <v>28493</v>
      </c>
      <c r="H114" s="169"/>
    </row>
    <row r="115" spans="1:8" ht="15">
      <c r="A115" s="44"/>
      <c r="B115" s="47"/>
      <c r="C115" s="70"/>
      <c r="D115" s="70"/>
      <c r="E115" s="192" t="s">
        <v>354</v>
      </c>
      <c r="F115" s="171"/>
      <c r="G115" s="171"/>
      <c r="H115" s="169"/>
    </row>
    <row r="116" spans="1:8" ht="27.75" customHeight="1">
      <c r="A116" s="44"/>
      <c r="B116" s="47"/>
      <c r="C116" s="70"/>
      <c r="D116" s="70"/>
      <c r="E116" s="212" t="s">
        <v>162</v>
      </c>
      <c r="F116" s="218">
        <f>G116+H116</f>
        <v>28493</v>
      </c>
      <c r="G116" s="218">
        <v>28493</v>
      </c>
      <c r="H116" s="169"/>
    </row>
    <row r="117" spans="1:8" ht="27.75" customHeight="1" hidden="1">
      <c r="A117" s="44"/>
      <c r="B117" s="47"/>
      <c r="C117" s="70"/>
      <c r="D117" s="70"/>
      <c r="E117" s="347" t="s">
        <v>480</v>
      </c>
      <c r="F117" s="218">
        <f>G117</f>
        <v>0</v>
      </c>
      <c r="G117" s="218">
        <f>G118</f>
        <v>0</v>
      </c>
      <c r="H117" s="169"/>
    </row>
    <row r="118" spans="1:8" ht="27.75" customHeight="1" hidden="1">
      <c r="A118" s="44"/>
      <c r="B118" s="47"/>
      <c r="C118" s="70"/>
      <c r="D118" s="70"/>
      <c r="E118" s="348" t="s">
        <v>481</v>
      </c>
      <c r="F118" s="218">
        <f>G118</f>
        <v>0</v>
      </c>
      <c r="G118" s="218">
        <f>G119</f>
        <v>0</v>
      </c>
      <c r="H118" s="169"/>
    </row>
    <row r="119" spans="1:8" ht="27.75" customHeight="1" hidden="1">
      <c r="A119" s="44"/>
      <c r="B119" s="47"/>
      <c r="C119" s="70"/>
      <c r="D119" s="70"/>
      <c r="E119" s="361" t="s">
        <v>488</v>
      </c>
      <c r="F119" s="218">
        <f>G119</f>
        <v>0</v>
      </c>
      <c r="G119" s="218">
        <v>0</v>
      </c>
      <c r="H119" s="169"/>
    </row>
    <row r="120" spans="1:8" ht="26.25" customHeight="1">
      <c r="A120" s="154">
        <v>2160</v>
      </c>
      <c r="B120" s="45" t="s">
        <v>73</v>
      </c>
      <c r="C120" s="69">
        <v>6</v>
      </c>
      <c r="D120" s="69">
        <v>0</v>
      </c>
      <c r="E120" s="194" t="s">
        <v>369</v>
      </c>
      <c r="F120" s="220">
        <f>G120+H120</f>
        <v>9400</v>
      </c>
      <c r="G120" s="220">
        <f>G122</f>
        <v>9400</v>
      </c>
      <c r="H120" s="172">
        <f>H122</f>
        <v>0</v>
      </c>
    </row>
    <row r="121" spans="1:8" s="11" customFormat="1" ht="15" customHeight="1">
      <c r="A121" s="154"/>
      <c r="B121" s="45"/>
      <c r="C121" s="69"/>
      <c r="D121" s="69"/>
      <c r="E121" s="192" t="s">
        <v>354</v>
      </c>
      <c r="F121" s="181"/>
      <c r="G121" s="214"/>
      <c r="H121" s="168"/>
    </row>
    <row r="122" spans="1:8" ht="28.5">
      <c r="A122" s="154">
        <v>2161</v>
      </c>
      <c r="B122" s="45" t="s">
        <v>73</v>
      </c>
      <c r="C122" s="69">
        <v>6</v>
      </c>
      <c r="D122" s="69">
        <v>1</v>
      </c>
      <c r="E122" s="210" t="s">
        <v>370</v>
      </c>
      <c r="F122" s="220">
        <f>G122+H122</f>
        <v>9400</v>
      </c>
      <c r="G122" s="220">
        <f>G124</f>
        <v>9400</v>
      </c>
      <c r="H122" s="172"/>
    </row>
    <row r="123" spans="1:8" ht="27">
      <c r="A123" s="44"/>
      <c r="B123" s="47"/>
      <c r="C123" s="70"/>
      <c r="D123" s="70"/>
      <c r="E123" s="192" t="s">
        <v>362</v>
      </c>
      <c r="F123" s="171"/>
      <c r="G123" s="171"/>
      <c r="H123" s="169"/>
    </row>
    <row r="124" spans="1:8" ht="24.75" customHeight="1">
      <c r="A124" s="44"/>
      <c r="B124" s="47"/>
      <c r="C124" s="70"/>
      <c r="D124" s="70"/>
      <c r="E124" s="374" t="s">
        <v>109</v>
      </c>
      <c r="F124" s="305">
        <f>F125</f>
        <v>9400</v>
      </c>
      <c r="G124" s="305">
        <f>G125</f>
        <v>9400</v>
      </c>
      <c r="H124" s="169"/>
    </row>
    <row r="125" spans="1:8" ht="24.75" customHeight="1">
      <c r="A125" s="44"/>
      <c r="B125" s="47"/>
      <c r="C125" s="70"/>
      <c r="D125" s="70"/>
      <c r="E125" s="374" t="s">
        <v>110</v>
      </c>
      <c r="F125" s="305">
        <f>G125+H125</f>
        <v>9400</v>
      </c>
      <c r="G125" s="305">
        <f>G126+G131</f>
        <v>9400</v>
      </c>
      <c r="H125" s="169"/>
    </row>
    <row r="126" spans="1:8" ht="28.5">
      <c r="A126" s="44"/>
      <c r="B126" s="45"/>
      <c r="C126" s="69"/>
      <c r="D126" s="69"/>
      <c r="E126" s="374" t="s">
        <v>114</v>
      </c>
      <c r="F126" s="305">
        <f>F128</f>
        <v>5000</v>
      </c>
      <c r="G126" s="305">
        <f>G128</f>
        <v>5000</v>
      </c>
      <c r="H126" s="169"/>
    </row>
    <row r="127" spans="1:8" s="11" customFormat="1" ht="16.5" customHeight="1">
      <c r="A127" s="44"/>
      <c r="B127" s="45"/>
      <c r="C127" s="69"/>
      <c r="D127" s="69"/>
      <c r="E127" s="211" t="s">
        <v>115</v>
      </c>
      <c r="F127" s="181"/>
      <c r="G127" s="181"/>
      <c r="H127" s="168"/>
    </row>
    <row r="128" spans="1:8" ht="28.5">
      <c r="A128" s="44"/>
      <c r="B128" s="47"/>
      <c r="C128" s="70"/>
      <c r="D128" s="70"/>
      <c r="E128" s="217" t="s">
        <v>140</v>
      </c>
      <c r="F128" s="305">
        <f>F130</f>
        <v>5000</v>
      </c>
      <c r="G128" s="305">
        <f>G130</f>
        <v>5000</v>
      </c>
      <c r="H128" s="169"/>
    </row>
    <row r="129" spans="1:8" ht="15">
      <c r="A129" s="44"/>
      <c r="B129" s="47"/>
      <c r="C129" s="70"/>
      <c r="D129" s="70"/>
      <c r="E129" s="212" t="s">
        <v>354</v>
      </c>
      <c r="F129" s="171"/>
      <c r="G129" s="171"/>
      <c r="H129" s="169"/>
    </row>
    <row r="130" spans="1:8" ht="15">
      <c r="A130" s="44"/>
      <c r="B130" s="47"/>
      <c r="C130" s="70"/>
      <c r="D130" s="70"/>
      <c r="E130" s="212" t="s">
        <v>141</v>
      </c>
      <c r="F130" s="218">
        <f>G130+H130</f>
        <v>5000</v>
      </c>
      <c r="G130" s="218">
        <v>5000</v>
      </c>
      <c r="H130" s="169"/>
    </row>
    <row r="131" spans="1:8" ht="15">
      <c r="A131" s="44"/>
      <c r="B131" s="47"/>
      <c r="C131" s="70"/>
      <c r="D131" s="70"/>
      <c r="E131" s="217" t="s">
        <v>513</v>
      </c>
      <c r="F131" s="305">
        <f>F133</f>
        <v>1400</v>
      </c>
      <c r="G131" s="305">
        <f>G133+G136</f>
        <v>4400</v>
      </c>
      <c r="H131" s="169"/>
    </row>
    <row r="132" spans="1:8" ht="15">
      <c r="A132" s="44"/>
      <c r="B132" s="47"/>
      <c r="C132" s="70"/>
      <c r="D132" s="70"/>
      <c r="E132" s="212" t="s">
        <v>115</v>
      </c>
      <c r="F132" s="171"/>
      <c r="G132" s="171"/>
      <c r="H132" s="169"/>
    </row>
    <row r="133" spans="1:8" ht="28.5">
      <c r="A133" s="44"/>
      <c r="B133" s="47"/>
      <c r="C133" s="70"/>
      <c r="D133" s="70"/>
      <c r="E133" s="217" t="s">
        <v>142</v>
      </c>
      <c r="F133" s="305">
        <f>F135</f>
        <v>1400</v>
      </c>
      <c r="G133" s="305">
        <f>G135</f>
        <v>1400</v>
      </c>
      <c r="H133" s="169"/>
    </row>
    <row r="134" spans="1:8" ht="15">
      <c r="A134" s="44"/>
      <c r="B134" s="47"/>
      <c r="C134" s="70"/>
      <c r="D134" s="70"/>
      <c r="E134" s="212" t="s">
        <v>354</v>
      </c>
      <c r="F134" s="171"/>
      <c r="G134" s="171"/>
      <c r="H134" s="169"/>
    </row>
    <row r="135" spans="1:8" ht="27">
      <c r="A135" s="44"/>
      <c r="B135" s="47"/>
      <c r="C135" s="70"/>
      <c r="D135" s="70"/>
      <c r="E135" s="212" t="s">
        <v>143</v>
      </c>
      <c r="F135" s="218">
        <f>G135+H135</f>
        <v>1400</v>
      </c>
      <c r="G135" s="218">
        <v>1400</v>
      </c>
      <c r="H135" s="169"/>
    </row>
    <row r="136" spans="1:8" ht="46.5" customHeight="1">
      <c r="A136" s="44"/>
      <c r="B136" s="47"/>
      <c r="C136" s="70"/>
      <c r="D136" s="70"/>
      <c r="E136" s="217" t="s">
        <v>135</v>
      </c>
      <c r="F136" s="305">
        <f>F138</f>
        <v>3000</v>
      </c>
      <c r="G136" s="305">
        <f>G138</f>
        <v>3000</v>
      </c>
      <c r="H136" s="169"/>
    </row>
    <row r="137" spans="1:8" ht="15" customHeight="1">
      <c r="A137" s="44"/>
      <c r="B137" s="45"/>
      <c r="C137" s="69"/>
      <c r="D137" s="69"/>
      <c r="E137" s="212" t="s">
        <v>354</v>
      </c>
      <c r="F137" s="171"/>
      <c r="G137" s="171"/>
      <c r="H137" s="169"/>
    </row>
    <row r="138" spans="1:8" s="11" customFormat="1" ht="14.25" customHeight="1">
      <c r="A138" s="44"/>
      <c r="B138" s="45"/>
      <c r="C138" s="69"/>
      <c r="D138" s="69"/>
      <c r="E138" s="212" t="s">
        <v>136</v>
      </c>
      <c r="F138" s="218">
        <f>G138+H138</f>
        <v>3000</v>
      </c>
      <c r="G138" s="218">
        <v>3000</v>
      </c>
      <c r="H138" s="168"/>
    </row>
    <row r="139" spans="1:8" s="26" customFormat="1" ht="41.25" customHeight="1">
      <c r="A139" s="371">
        <v>2400</v>
      </c>
      <c r="B139" s="45" t="s">
        <v>74</v>
      </c>
      <c r="C139" s="69">
        <v>0</v>
      </c>
      <c r="D139" s="69">
        <v>0</v>
      </c>
      <c r="E139" s="191" t="s">
        <v>175</v>
      </c>
      <c r="F139" s="304">
        <f>G139+H139</f>
        <v>5500</v>
      </c>
      <c r="G139" s="304">
        <f>G141+G152</f>
        <v>5500</v>
      </c>
      <c r="H139" s="318">
        <f>H176+H191</f>
        <v>0</v>
      </c>
    </row>
    <row r="140" spans="1:8" ht="14.25" customHeight="1">
      <c r="A140" s="154"/>
      <c r="B140" s="45"/>
      <c r="C140" s="69"/>
      <c r="D140" s="69"/>
      <c r="E140" s="192" t="s">
        <v>352</v>
      </c>
      <c r="F140" s="171"/>
      <c r="G140" s="171"/>
      <c r="H140" s="169"/>
    </row>
    <row r="141" spans="1:8" ht="29.25" customHeight="1">
      <c r="A141" s="154">
        <v>2410</v>
      </c>
      <c r="B141" s="45" t="s">
        <v>74</v>
      </c>
      <c r="C141" s="69">
        <v>1</v>
      </c>
      <c r="D141" s="69">
        <v>0</v>
      </c>
      <c r="E141" s="194" t="s">
        <v>371</v>
      </c>
      <c r="F141" s="304">
        <f>F143</f>
        <v>100</v>
      </c>
      <c r="G141" s="304">
        <f>G143</f>
        <v>100</v>
      </c>
      <c r="H141" s="170"/>
    </row>
    <row r="142" spans="1:8" s="11" customFormat="1" ht="12.75" customHeight="1">
      <c r="A142" s="154"/>
      <c r="B142" s="45"/>
      <c r="C142" s="69"/>
      <c r="D142" s="69"/>
      <c r="E142" s="192" t="s">
        <v>354</v>
      </c>
      <c r="F142" s="181"/>
      <c r="G142" s="181"/>
      <c r="H142" s="168"/>
    </row>
    <row r="143" spans="1:8" ht="32.25" customHeight="1">
      <c r="A143" s="154">
        <v>2411</v>
      </c>
      <c r="B143" s="45" t="s">
        <v>74</v>
      </c>
      <c r="C143" s="69">
        <v>1</v>
      </c>
      <c r="D143" s="69">
        <v>1</v>
      </c>
      <c r="E143" s="210" t="s">
        <v>372</v>
      </c>
      <c r="F143" s="304">
        <f>F145</f>
        <v>100</v>
      </c>
      <c r="G143" s="220">
        <f>G145</f>
        <v>100</v>
      </c>
      <c r="H143" s="170"/>
    </row>
    <row r="144" spans="1:8" ht="27">
      <c r="A144" s="44"/>
      <c r="B144" s="47"/>
      <c r="C144" s="70"/>
      <c r="D144" s="70"/>
      <c r="E144" s="192" t="s">
        <v>362</v>
      </c>
      <c r="F144" s="171"/>
      <c r="G144" s="171"/>
      <c r="H144" s="169"/>
    </row>
    <row r="145" spans="1:8" ht="21.75" customHeight="1">
      <c r="A145" s="44"/>
      <c r="B145" s="47"/>
      <c r="C145" s="70"/>
      <c r="D145" s="70"/>
      <c r="E145" s="374" t="s">
        <v>109</v>
      </c>
      <c r="F145" s="304">
        <f>F146</f>
        <v>100</v>
      </c>
      <c r="G145" s="305">
        <f>G146</f>
        <v>100</v>
      </c>
      <c r="H145" s="129"/>
    </row>
    <row r="146" spans="1:8" ht="24.75" customHeight="1">
      <c r="A146" s="44"/>
      <c r="B146" s="47"/>
      <c r="C146" s="70"/>
      <c r="D146" s="70"/>
      <c r="E146" s="374" t="s">
        <v>110</v>
      </c>
      <c r="F146" s="305">
        <f>F147</f>
        <v>100</v>
      </c>
      <c r="G146" s="305">
        <f>G147</f>
        <v>100</v>
      </c>
      <c r="H146" s="169"/>
    </row>
    <row r="147" spans="1:8" ht="28.5">
      <c r="A147" s="44"/>
      <c r="B147" s="47"/>
      <c r="C147" s="70"/>
      <c r="D147" s="70"/>
      <c r="E147" s="374" t="s">
        <v>114</v>
      </c>
      <c r="F147" s="305">
        <f>F149</f>
        <v>100</v>
      </c>
      <c r="G147" s="305">
        <f>G149</f>
        <v>100</v>
      </c>
      <c r="H147" s="169"/>
    </row>
    <row r="148" spans="1:8" ht="15">
      <c r="A148" s="44"/>
      <c r="B148" s="47"/>
      <c r="C148" s="70"/>
      <c r="D148" s="70"/>
      <c r="E148" s="211" t="s">
        <v>115</v>
      </c>
      <c r="F148" s="171"/>
      <c r="G148" s="171"/>
      <c r="H148" s="169"/>
    </row>
    <row r="149" spans="1:8" ht="28.5">
      <c r="A149" s="44"/>
      <c r="B149" s="47"/>
      <c r="C149" s="70"/>
      <c r="D149" s="70"/>
      <c r="E149" s="217" t="s">
        <v>140</v>
      </c>
      <c r="F149" s="305">
        <f>G149+H149</f>
        <v>100</v>
      </c>
      <c r="G149" s="305">
        <f>G151</f>
        <v>100</v>
      </c>
      <c r="H149" s="169"/>
    </row>
    <row r="150" spans="1:8" ht="15">
      <c r="A150" s="44"/>
      <c r="B150" s="47"/>
      <c r="C150" s="70"/>
      <c r="D150" s="70"/>
      <c r="E150" s="212" t="s">
        <v>354</v>
      </c>
      <c r="F150" s="171"/>
      <c r="G150" s="171"/>
      <c r="H150" s="169"/>
    </row>
    <row r="151" spans="1:8" ht="15">
      <c r="A151" s="44"/>
      <c r="B151" s="47"/>
      <c r="C151" s="70"/>
      <c r="D151" s="70"/>
      <c r="E151" s="212" t="s">
        <v>141</v>
      </c>
      <c r="F151" s="218">
        <f>G151+H151</f>
        <v>100</v>
      </c>
      <c r="G151" s="218">
        <v>100</v>
      </c>
      <c r="H151" s="169"/>
    </row>
    <row r="152" spans="1:8" ht="15">
      <c r="A152" s="154">
        <v>2450</v>
      </c>
      <c r="B152" s="45" t="s">
        <v>74</v>
      </c>
      <c r="C152" s="69">
        <v>5</v>
      </c>
      <c r="D152" s="69">
        <v>0</v>
      </c>
      <c r="E152" s="213" t="s">
        <v>375</v>
      </c>
      <c r="F152" s="220">
        <f>F154+F176</f>
        <v>12400</v>
      </c>
      <c r="G152" s="220">
        <f>G154+G176</f>
        <v>5400</v>
      </c>
      <c r="H152" s="311">
        <f>H176</f>
        <v>7000</v>
      </c>
    </row>
    <row r="153" spans="1:8" s="11" customFormat="1" ht="12.75" customHeight="1">
      <c r="A153" s="154"/>
      <c r="B153" s="45"/>
      <c r="C153" s="69"/>
      <c r="D153" s="69"/>
      <c r="E153" s="192" t="s">
        <v>354</v>
      </c>
      <c r="F153" s="181"/>
      <c r="G153" s="181"/>
      <c r="H153" s="168"/>
    </row>
    <row r="154" spans="1:8" ht="15" customHeight="1">
      <c r="A154" s="154">
        <v>2451</v>
      </c>
      <c r="B154" s="45" t="s">
        <v>74</v>
      </c>
      <c r="C154" s="69">
        <v>5</v>
      </c>
      <c r="D154" s="69">
        <v>1</v>
      </c>
      <c r="E154" s="210" t="s">
        <v>376</v>
      </c>
      <c r="F154" s="220">
        <f>F156</f>
        <v>2200</v>
      </c>
      <c r="G154" s="220">
        <f>G156</f>
        <v>2200</v>
      </c>
      <c r="H154" s="311">
        <f>H156</f>
        <v>0</v>
      </c>
    </row>
    <row r="155" spans="1:8" ht="27">
      <c r="A155" s="44"/>
      <c r="B155" s="47"/>
      <c r="C155" s="70"/>
      <c r="D155" s="70"/>
      <c r="E155" s="192" t="s">
        <v>362</v>
      </c>
      <c r="F155" s="171"/>
      <c r="G155" s="171"/>
      <c r="H155" s="169"/>
    </row>
    <row r="156" spans="1:8" ht="21" customHeight="1">
      <c r="A156" s="44"/>
      <c r="B156" s="47"/>
      <c r="C156" s="70"/>
      <c r="D156" s="70"/>
      <c r="E156" s="374" t="s">
        <v>109</v>
      </c>
      <c r="F156" s="305">
        <f>G156+H156</f>
        <v>2200</v>
      </c>
      <c r="G156" s="305">
        <f>G157+G163</f>
        <v>2200</v>
      </c>
      <c r="H156" s="312">
        <f>H166</f>
        <v>0</v>
      </c>
    </row>
    <row r="157" spans="1:8" ht="0.75" customHeight="1" hidden="1">
      <c r="A157" s="44"/>
      <c r="B157" s="47"/>
      <c r="C157" s="70"/>
      <c r="D157" s="70"/>
      <c r="E157" s="374" t="s">
        <v>110</v>
      </c>
      <c r="F157" s="305">
        <f>G157</f>
        <v>0</v>
      </c>
      <c r="G157" s="305">
        <f>G158</f>
        <v>0</v>
      </c>
      <c r="H157" s="312"/>
    </row>
    <row r="158" spans="1:8" ht="30" customHeight="1" hidden="1">
      <c r="A158" s="44"/>
      <c r="B158" s="47"/>
      <c r="C158" s="70"/>
      <c r="D158" s="70"/>
      <c r="E158" s="374" t="s">
        <v>114</v>
      </c>
      <c r="F158" s="305">
        <f>G158</f>
        <v>0</v>
      </c>
      <c r="G158" s="305">
        <f>G160</f>
        <v>0</v>
      </c>
      <c r="H158" s="312"/>
    </row>
    <row r="159" spans="1:8" ht="21.75" customHeight="1" hidden="1">
      <c r="A159" s="44"/>
      <c r="B159" s="47"/>
      <c r="C159" s="70"/>
      <c r="D159" s="70"/>
      <c r="E159" s="211" t="s">
        <v>115</v>
      </c>
      <c r="F159" s="305"/>
      <c r="G159" s="305"/>
      <c r="H159" s="312"/>
    </row>
    <row r="160" spans="1:8" ht="29.25" customHeight="1" hidden="1">
      <c r="A160" s="44"/>
      <c r="B160" s="47"/>
      <c r="C160" s="70"/>
      <c r="D160" s="70"/>
      <c r="E160" s="372" t="s">
        <v>129</v>
      </c>
      <c r="F160" s="305">
        <f>G160</f>
        <v>0</v>
      </c>
      <c r="G160" s="305">
        <f>G162</f>
        <v>0</v>
      </c>
      <c r="H160" s="312"/>
    </row>
    <row r="161" spans="1:8" ht="21.75" customHeight="1" hidden="1">
      <c r="A161" s="44"/>
      <c r="B161" s="47"/>
      <c r="C161" s="70"/>
      <c r="D161" s="70"/>
      <c r="E161" s="212" t="s">
        <v>354</v>
      </c>
      <c r="F161" s="305"/>
      <c r="G161" s="305"/>
      <c r="H161" s="312"/>
    </row>
    <row r="162" spans="1:8" ht="27.75" customHeight="1" hidden="1">
      <c r="A162" s="44"/>
      <c r="B162" s="47"/>
      <c r="C162" s="70"/>
      <c r="D162" s="70"/>
      <c r="E162" s="387" t="s">
        <v>477</v>
      </c>
      <c r="F162" s="305">
        <f>G162</f>
        <v>0</v>
      </c>
      <c r="G162" s="305">
        <v>0</v>
      </c>
      <c r="H162" s="312"/>
    </row>
    <row r="163" spans="1:8" ht="28.5" customHeight="1">
      <c r="A163" s="44"/>
      <c r="B163" s="47"/>
      <c r="C163" s="70"/>
      <c r="D163" s="70"/>
      <c r="E163" s="347" t="s">
        <v>480</v>
      </c>
      <c r="F163" s="305">
        <f>G163</f>
        <v>2200</v>
      </c>
      <c r="G163" s="305">
        <f>G164</f>
        <v>2200</v>
      </c>
      <c r="H163" s="312"/>
    </row>
    <row r="164" spans="1:8" ht="31.5" customHeight="1">
      <c r="A164" s="44"/>
      <c r="B164" s="47"/>
      <c r="C164" s="70"/>
      <c r="D164" s="70"/>
      <c r="E164" s="348" t="s">
        <v>489</v>
      </c>
      <c r="F164" s="305">
        <f>G164</f>
        <v>2200</v>
      </c>
      <c r="G164" s="305">
        <f>G165</f>
        <v>2200</v>
      </c>
      <c r="H164" s="312"/>
    </row>
    <row r="165" spans="1:8" ht="17.25" customHeight="1">
      <c r="A165" s="44"/>
      <c r="B165" s="47"/>
      <c r="C165" s="70"/>
      <c r="D165" s="70"/>
      <c r="E165" s="365" t="s">
        <v>482</v>
      </c>
      <c r="F165" s="218">
        <f>G165</f>
        <v>2200</v>
      </c>
      <c r="G165" s="218">
        <v>2200</v>
      </c>
      <c r="H165" s="178"/>
    </row>
    <row r="166" spans="1:8" ht="18" customHeight="1">
      <c r="A166" s="44"/>
      <c r="B166" s="47"/>
      <c r="C166" s="70"/>
      <c r="D166" s="70"/>
      <c r="E166" s="217" t="s">
        <v>137</v>
      </c>
      <c r="F166" s="305">
        <f>F168</f>
        <v>0</v>
      </c>
      <c r="G166" s="197"/>
      <c r="H166" s="312">
        <f>H168</f>
        <v>0</v>
      </c>
    </row>
    <row r="167" spans="1:8" ht="15">
      <c r="A167" s="44"/>
      <c r="B167" s="47"/>
      <c r="C167" s="70"/>
      <c r="D167" s="70"/>
      <c r="E167" s="212" t="s">
        <v>115</v>
      </c>
      <c r="F167" s="171"/>
      <c r="G167" s="171"/>
      <c r="H167" s="169"/>
    </row>
    <row r="168" spans="1:8" ht="15">
      <c r="A168" s="44"/>
      <c r="B168" s="47"/>
      <c r="C168" s="70"/>
      <c r="D168" s="70"/>
      <c r="E168" s="217" t="s">
        <v>138</v>
      </c>
      <c r="F168" s="305">
        <f>G168+H168</f>
        <v>0</v>
      </c>
      <c r="G168" s="197"/>
      <c r="H168" s="312">
        <f>H170+H173</f>
        <v>0</v>
      </c>
    </row>
    <row r="169" spans="1:8" ht="15">
      <c r="A169" s="44"/>
      <c r="B169" s="47"/>
      <c r="C169" s="70"/>
      <c r="D169" s="70"/>
      <c r="E169" s="212" t="s">
        <v>354</v>
      </c>
      <c r="F169" s="171"/>
      <c r="G169" s="171"/>
      <c r="H169" s="169"/>
    </row>
    <row r="170" spans="1:8" ht="15">
      <c r="A170" s="44"/>
      <c r="B170" s="47"/>
      <c r="C170" s="70"/>
      <c r="D170" s="70"/>
      <c r="E170" s="217" t="s">
        <v>144</v>
      </c>
      <c r="F170" s="305">
        <f>F172</f>
        <v>0</v>
      </c>
      <c r="G170" s="197"/>
      <c r="H170" s="312">
        <f>H172</f>
        <v>0</v>
      </c>
    </row>
    <row r="171" spans="1:8" ht="15">
      <c r="A171" s="44"/>
      <c r="B171" s="47"/>
      <c r="C171" s="70"/>
      <c r="D171" s="70"/>
      <c r="E171" s="215" t="s">
        <v>354</v>
      </c>
      <c r="F171" s="171"/>
      <c r="G171" s="171"/>
      <c r="H171" s="169"/>
    </row>
    <row r="172" spans="1:8" ht="15">
      <c r="A172" s="44"/>
      <c r="B172" s="47"/>
      <c r="C172" s="70"/>
      <c r="D172" s="70"/>
      <c r="E172" s="212" t="s">
        <v>145</v>
      </c>
      <c r="F172" s="218">
        <f>G172+H172</f>
        <v>0</v>
      </c>
      <c r="G172" s="171"/>
      <c r="H172" s="178">
        <v>0</v>
      </c>
    </row>
    <row r="173" spans="1:8" ht="15">
      <c r="A173" s="44"/>
      <c r="B173" s="47"/>
      <c r="C173" s="70"/>
      <c r="D173" s="70"/>
      <c r="E173" s="217" t="s">
        <v>146</v>
      </c>
      <c r="F173" s="305">
        <f>H173</f>
        <v>0</v>
      </c>
      <c r="G173" s="197"/>
      <c r="H173" s="312">
        <f>H175</f>
        <v>0</v>
      </c>
    </row>
    <row r="174" spans="1:8" ht="15">
      <c r="A174" s="44"/>
      <c r="B174" s="47"/>
      <c r="C174" s="70"/>
      <c r="D174" s="70"/>
      <c r="E174" s="215" t="s">
        <v>354</v>
      </c>
      <c r="F174" s="218"/>
      <c r="G174" s="171"/>
      <c r="H174" s="178"/>
    </row>
    <row r="175" spans="1:8" ht="15">
      <c r="A175" s="44"/>
      <c r="B175" s="47"/>
      <c r="C175" s="70"/>
      <c r="D175" s="70"/>
      <c r="E175" s="212" t="s">
        <v>147</v>
      </c>
      <c r="F175" s="218">
        <f>H175</f>
        <v>0</v>
      </c>
      <c r="G175" s="171"/>
      <c r="H175" s="178">
        <v>0</v>
      </c>
    </row>
    <row r="176" spans="1:8" ht="15">
      <c r="A176" s="44">
        <v>2455</v>
      </c>
      <c r="B176" s="403" t="s">
        <v>74</v>
      </c>
      <c r="C176" s="404">
        <v>5</v>
      </c>
      <c r="D176" s="70">
        <v>5</v>
      </c>
      <c r="E176" s="374" t="s">
        <v>377</v>
      </c>
      <c r="F176" s="218">
        <f>G176+H176</f>
        <v>10200</v>
      </c>
      <c r="G176" s="171">
        <f>G178</f>
        <v>3200</v>
      </c>
      <c r="H176" s="178">
        <f>H178</f>
        <v>7000</v>
      </c>
    </row>
    <row r="177" spans="1:8" ht="27">
      <c r="A177" s="44"/>
      <c r="B177" s="403"/>
      <c r="C177" s="404"/>
      <c r="D177" s="70"/>
      <c r="E177" s="402" t="s">
        <v>362</v>
      </c>
      <c r="F177" s="218"/>
      <c r="G177" s="171"/>
      <c r="H177" s="178"/>
    </row>
    <row r="178" spans="1:8" ht="15">
      <c r="A178" s="44"/>
      <c r="B178" s="403"/>
      <c r="C178" s="404"/>
      <c r="D178" s="70"/>
      <c r="E178" s="405" t="s">
        <v>109</v>
      </c>
      <c r="F178" s="218">
        <f>G178+H178</f>
        <v>10200</v>
      </c>
      <c r="G178" s="171">
        <f>G179</f>
        <v>3200</v>
      </c>
      <c r="H178" s="178">
        <f>H182</f>
        <v>7000</v>
      </c>
    </row>
    <row r="179" spans="1:8" ht="27">
      <c r="A179" s="44"/>
      <c r="B179" s="47"/>
      <c r="C179" s="70"/>
      <c r="D179" s="70"/>
      <c r="E179" s="347" t="s">
        <v>480</v>
      </c>
      <c r="F179" s="218">
        <f>G179</f>
        <v>3200</v>
      </c>
      <c r="G179" s="171">
        <f>G180</f>
        <v>3200</v>
      </c>
      <c r="H179" s="178"/>
    </row>
    <row r="180" spans="1:8" ht="27">
      <c r="A180" s="44"/>
      <c r="B180" s="47"/>
      <c r="C180" s="70"/>
      <c r="D180" s="70"/>
      <c r="E180" s="348" t="s">
        <v>489</v>
      </c>
      <c r="F180" s="218">
        <f>G180</f>
        <v>3200</v>
      </c>
      <c r="G180" s="171">
        <f>G181</f>
        <v>3200</v>
      </c>
      <c r="H180" s="178"/>
    </row>
    <row r="181" spans="1:8" ht="15">
      <c r="A181" s="44"/>
      <c r="B181" s="47"/>
      <c r="C181" s="70"/>
      <c r="D181" s="70"/>
      <c r="E181" s="365" t="s">
        <v>482</v>
      </c>
      <c r="F181" s="218">
        <f>G181</f>
        <v>3200</v>
      </c>
      <c r="G181" s="171">
        <v>3200</v>
      </c>
      <c r="H181" s="178"/>
    </row>
    <row r="182" spans="1:8" ht="15">
      <c r="A182" s="44"/>
      <c r="B182" s="47"/>
      <c r="C182" s="70"/>
      <c r="D182" s="70"/>
      <c r="E182" s="212" t="s">
        <v>137</v>
      </c>
      <c r="F182" s="218">
        <f>H182</f>
        <v>7000</v>
      </c>
      <c r="G182" s="171"/>
      <c r="H182" s="178">
        <f>H184</f>
        <v>7000</v>
      </c>
    </row>
    <row r="183" spans="1:8" ht="15">
      <c r="A183" s="44"/>
      <c r="B183" s="47"/>
      <c r="C183" s="70"/>
      <c r="D183" s="70"/>
      <c r="E183" s="212" t="s">
        <v>115</v>
      </c>
      <c r="F183" s="218"/>
      <c r="G183" s="171"/>
      <c r="H183" s="178"/>
    </row>
    <row r="184" spans="1:8" ht="15">
      <c r="A184" s="44"/>
      <c r="B184" s="47"/>
      <c r="C184" s="70"/>
      <c r="D184" s="70"/>
      <c r="E184" s="212" t="s">
        <v>138</v>
      </c>
      <c r="F184" s="218">
        <f>H184</f>
        <v>7000</v>
      </c>
      <c r="G184" s="171"/>
      <c r="H184" s="178">
        <f>H185+H188</f>
        <v>7000</v>
      </c>
    </row>
    <row r="185" spans="1:8" ht="15">
      <c r="A185" s="44"/>
      <c r="B185" s="47"/>
      <c r="C185" s="70"/>
      <c r="D185" s="70"/>
      <c r="E185" s="212" t="s">
        <v>139</v>
      </c>
      <c r="F185" s="218">
        <f>H185</f>
        <v>6650</v>
      </c>
      <c r="G185" s="171"/>
      <c r="H185" s="178">
        <f>H187</f>
        <v>6650</v>
      </c>
    </row>
    <row r="186" spans="1:8" ht="15">
      <c r="A186" s="44"/>
      <c r="B186" s="47"/>
      <c r="C186" s="70"/>
      <c r="D186" s="70"/>
      <c r="E186" s="192" t="s">
        <v>354</v>
      </c>
      <c r="F186" s="218"/>
      <c r="G186" s="171"/>
      <c r="H186" s="178"/>
    </row>
    <row r="187" spans="1:8" ht="15">
      <c r="A187" s="44"/>
      <c r="B187" s="47"/>
      <c r="C187" s="70"/>
      <c r="D187" s="70"/>
      <c r="E187" s="212" t="s">
        <v>148</v>
      </c>
      <c r="F187" s="218">
        <f>H187</f>
        <v>6650</v>
      </c>
      <c r="G187" s="171"/>
      <c r="H187" s="178">
        <v>6650</v>
      </c>
    </row>
    <row r="188" spans="1:8" ht="15">
      <c r="A188" s="44"/>
      <c r="B188" s="47"/>
      <c r="C188" s="70"/>
      <c r="D188" s="70"/>
      <c r="E188" s="212" t="s">
        <v>146</v>
      </c>
      <c r="F188" s="218">
        <f>H188</f>
        <v>350</v>
      </c>
      <c r="G188" s="171"/>
      <c r="H188" s="178">
        <f>H190</f>
        <v>350</v>
      </c>
    </row>
    <row r="189" spans="1:8" ht="15">
      <c r="A189" s="44"/>
      <c r="B189" s="47"/>
      <c r="C189" s="70"/>
      <c r="D189" s="70"/>
      <c r="E189" s="215" t="s">
        <v>354</v>
      </c>
      <c r="F189" s="218"/>
      <c r="G189" s="171"/>
      <c r="H189" s="178"/>
    </row>
    <row r="190" spans="1:8" ht="15">
      <c r="A190" s="44"/>
      <c r="B190" s="47"/>
      <c r="C190" s="70"/>
      <c r="D190" s="70"/>
      <c r="E190" s="212" t="s">
        <v>147</v>
      </c>
      <c r="F190" s="218">
        <f>H190</f>
        <v>350</v>
      </c>
      <c r="G190" s="171"/>
      <c r="H190" s="178">
        <v>350</v>
      </c>
    </row>
    <row r="191" spans="1:8" ht="28.5">
      <c r="A191" s="154">
        <v>2490</v>
      </c>
      <c r="B191" s="45" t="s">
        <v>74</v>
      </c>
      <c r="C191" s="69">
        <v>9</v>
      </c>
      <c r="D191" s="69">
        <v>0</v>
      </c>
      <c r="E191" s="213" t="s">
        <v>379</v>
      </c>
      <c r="F191" s="291">
        <f>F193</f>
        <v>-7000</v>
      </c>
      <c r="G191" s="291"/>
      <c r="H191" s="334">
        <f>H193</f>
        <v>-7000</v>
      </c>
    </row>
    <row r="192" spans="1:8" s="11" customFormat="1" ht="15" customHeight="1">
      <c r="A192" s="154"/>
      <c r="B192" s="45"/>
      <c r="C192" s="69"/>
      <c r="D192" s="69"/>
      <c r="E192" s="192" t="s">
        <v>354</v>
      </c>
      <c r="F192" s="335"/>
      <c r="G192" s="335"/>
      <c r="H192" s="336"/>
    </row>
    <row r="193" spans="1:8" ht="28.5">
      <c r="A193" s="154">
        <v>2491</v>
      </c>
      <c r="B193" s="45" t="s">
        <v>74</v>
      </c>
      <c r="C193" s="69">
        <v>9</v>
      </c>
      <c r="D193" s="69">
        <v>1</v>
      </c>
      <c r="E193" s="210" t="s">
        <v>379</v>
      </c>
      <c r="F193" s="291">
        <f>F195</f>
        <v>-7000</v>
      </c>
      <c r="G193" s="291"/>
      <c r="H193" s="334">
        <f>H195</f>
        <v>-7000</v>
      </c>
    </row>
    <row r="194" spans="1:8" ht="27">
      <c r="A194" s="44"/>
      <c r="B194" s="47"/>
      <c r="C194" s="70"/>
      <c r="D194" s="70"/>
      <c r="E194" s="192" t="s">
        <v>362</v>
      </c>
      <c r="F194" s="292"/>
      <c r="G194" s="292"/>
      <c r="H194" s="337"/>
    </row>
    <row r="195" spans="1:8" ht="28.5">
      <c r="A195" s="44"/>
      <c r="B195" s="47"/>
      <c r="C195" s="70"/>
      <c r="D195" s="70"/>
      <c r="E195" s="217" t="s">
        <v>149</v>
      </c>
      <c r="F195" s="304">
        <f>G195+H195</f>
        <v>-7000</v>
      </c>
      <c r="G195" s="304"/>
      <c r="H195" s="318">
        <f>H197+H199</f>
        <v>-7000</v>
      </c>
    </row>
    <row r="196" spans="1:8" ht="15">
      <c r="A196" s="44"/>
      <c r="B196" s="47"/>
      <c r="C196" s="70"/>
      <c r="D196" s="70"/>
      <c r="E196" s="212" t="s">
        <v>150</v>
      </c>
      <c r="F196" s="292"/>
      <c r="G196" s="292"/>
      <c r="H196" s="337"/>
    </row>
    <row r="197" spans="1:8" ht="28.5">
      <c r="A197" s="44"/>
      <c r="B197" s="47"/>
      <c r="C197" s="70"/>
      <c r="D197" s="70"/>
      <c r="E197" s="217" t="s">
        <v>187</v>
      </c>
      <c r="F197" s="305" t="str">
        <f>F198</f>
        <v>-2000,0</v>
      </c>
      <c r="G197" s="124"/>
      <c r="H197" s="338" t="str">
        <f>H198</f>
        <v>-2000,0</v>
      </c>
    </row>
    <row r="198" spans="1:8" ht="15">
      <c r="A198" s="44"/>
      <c r="B198" s="47"/>
      <c r="C198" s="70"/>
      <c r="D198" s="70"/>
      <c r="E198" s="212" t="s">
        <v>151</v>
      </c>
      <c r="F198" s="218" t="str">
        <f>H198</f>
        <v>-2000,0</v>
      </c>
      <c r="G198" s="105"/>
      <c r="H198" s="129" t="s">
        <v>512</v>
      </c>
    </row>
    <row r="199" spans="1:8" ht="19.5" customHeight="1">
      <c r="A199" s="44"/>
      <c r="B199" s="47"/>
      <c r="C199" s="70"/>
      <c r="D199" s="70"/>
      <c r="E199" s="217" t="s">
        <v>152</v>
      </c>
      <c r="F199" s="305">
        <f>F201</f>
        <v>-5000</v>
      </c>
      <c r="G199" s="124"/>
      <c r="H199" s="312">
        <f>H201</f>
        <v>-5000</v>
      </c>
    </row>
    <row r="200" spans="1:8" ht="15">
      <c r="A200" s="44"/>
      <c r="B200" s="47"/>
      <c r="C200" s="70"/>
      <c r="D200" s="70"/>
      <c r="E200" s="212" t="s">
        <v>150</v>
      </c>
      <c r="F200" s="176"/>
      <c r="G200" s="105"/>
      <c r="H200" s="129"/>
    </row>
    <row r="201" spans="1:8" ht="15">
      <c r="A201" s="44"/>
      <c r="B201" s="47"/>
      <c r="C201" s="70"/>
      <c r="D201" s="70"/>
      <c r="E201" s="212" t="s">
        <v>364</v>
      </c>
      <c r="F201" s="218">
        <f>G201+H201</f>
        <v>-5000</v>
      </c>
      <c r="G201" s="171"/>
      <c r="H201" s="178">
        <v>-5000</v>
      </c>
    </row>
    <row r="202" spans="1:8" s="26" customFormat="1" ht="30.75">
      <c r="A202" s="371">
        <v>2500</v>
      </c>
      <c r="B202" s="45" t="s">
        <v>75</v>
      </c>
      <c r="C202" s="69">
        <v>0</v>
      </c>
      <c r="D202" s="69">
        <v>0</v>
      </c>
      <c r="E202" s="191" t="s">
        <v>174</v>
      </c>
      <c r="F202" s="220">
        <f>G202+H202</f>
        <v>367342.9</v>
      </c>
      <c r="G202" s="220">
        <f>G203+G225+G233+G243</f>
        <v>350904.5</v>
      </c>
      <c r="H202" s="311">
        <f>H203+H243</f>
        <v>16438.4</v>
      </c>
    </row>
    <row r="203" spans="1:8" ht="15">
      <c r="A203" s="154">
        <v>2510</v>
      </c>
      <c r="B203" s="45" t="s">
        <v>75</v>
      </c>
      <c r="C203" s="69">
        <v>1</v>
      </c>
      <c r="D203" s="69">
        <v>0</v>
      </c>
      <c r="E203" s="213" t="s">
        <v>380</v>
      </c>
      <c r="F203" s="220">
        <f>G203+H203</f>
        <v>323564.5</v>
      </c>
      <c r="G203" s="220">
        <f>G207</f>
        <v>323564.5</v>
      </c>
      <c r="H203" s="172">
        <f>H207</f>
        <v>0</v>
      </c>
    </row>
    <row r="204" spans="1:8" s="11" customFormat="1" ht="15.75" customHeight="1">
      <c r="A204" s="154"/>
      <c r="B204" s="45"/>
      <c r="C204" s="69"/>
      <c r="D204" s="69"/>
      <c r="E204" s="192" t="s">
        <v>354</v>
      </c>
      <c r="F204" s="317"/>
      <c r="G204" s="366"/>
      <c r="H204" s="168"/>
    </row>
    <row r="205" spans="1:8" ht="15">
      <c r="A205" s="154">
        <v>2511</v>
      </c>
      <c r="B205" s="45" t="s">
        <v>75</v>
      </c>
      <c r="C205" s="69">
        <v>1</v>
      </c>
      <c r="D205" s="69">
        <v>1</v>
      </c>
      <c r="E205" s="319" t="s">
        <v>380</v>
      </c>
      <c r="F205" s="220">
        <f>H205+G205</f>
        <v>323564.5</v>
      </c>
      <c r="G205" s="220">
        <f>G207</f>
        <v>323564.5</v>
      </c>
      <c r="H205" s="172">
        <f>H207</f>
        <v>0</v>
      </c>
    </row>
    <row r="206" spans="1:8" ht="27">
      <c r="A206" s="44"/>
      <c r="B206" s="47"/>
      <c r="C206" s="70"/>
      <c r="D206" s="70"/>
      <c r="E206" s="192" t="s">
        <v>362</v>
      </c>
      <c r="F206" s="367"/>
      <c r="G206" s="218"/>
      <c r="H206" s="169"/>
    </row>
    <row r="207" spans="1:8" ht="18.75" customHeight="1">
      <c r="A207" s="44"/>
      <c r="B207" s="47"/>
      <c r="C207" s="70"/>
      <c r="D207" s="70"/>
      <c r="E207" s="374" t="s">
        <v>109</v>
      </c>
      <c r="F207" s="305">
        <f>G207+H207</f>
        <v>323564.5</v>
      </c>
      <c r="G207" s="305">
        <f>G208+G221</f>
        <v>323564.5</v>
      </c>
      <c r="H207" s="169">
        <f>H214</f>
        <v>0</v>
      </c>
    </row>
    <row r="208" spans="1:8" ht="22.5" customHeight="1">
      <c r="A208" s="44"/>
      <c r="B208" s="47"/>
      <c r="C208" s="70"/>
      <c r="D208" s="70"/>
      <c r="E208" s="374" t="s">
        <v>110</v>
      </c>
      <c r="F208" s="305">
        <f>F209</f>
        <v>306564.5</v>
      </c>
      <c r="G208" s="305">
        <f>G209</f>
        <v>306564.5</v>
      </c>
      <c r="H208" s="169"/>
    </row>
    <row r="209" spans="1:8" ht="15">
      <c r="A209" s="44"/>
      <c r="B209" s="47"/>
      <c r="C209" s="70"/>
      <c r="D209" s="70"/>
      <c r="E209" s="375" t="s">
        <v>160</v>
      </c>
      <c r="F209" s="305">
        <f>F211</f>
        <v>306564.5</v>
      </c>
      <c r="G209" s="305">
        <f>G211</f>
        <v>306564.5</v>
      </c>
      <c r="H209" s="169"/>
    </row>
    <row r="210" spans="1:8" ht="15">
      <c r="A210" s="44"/>
      <c r="B210" s="47"/>
      <c r="C210" s="70"/>
      <c r="D210" s="70"/>
      <c r="E210" s="192" t="s">
        <v>150</v>
      </c>
      <c r="F210" s="218"/>
      <c r="G210" s="218"/>
      <c r="H210" s="169"/>
    </row>
    <row r="211" spans="1:8" ht="27">
      <c r="A211" s="44"/>
      <c r="B211" s="47"/>
      <c r="C211" s="70"/>
      <c r="D211" s="70"/>
      <c r="E211" s="319" t="s">
        <v>161</v>
      </c>
      <c r="F211" s="305">
        <f>F213</f>
        <v>306564.5</v>
      </c>
      <c r="G211" s="305">
        <f>G213</f>
        <v>306564.5</v>
      </c>
      <c r="H211" s="169"/>
    </row>
    <row r="212" spans="1:8" ht="15">
      <c r="A212" s="44"/>
      <c r="B212" s="47"/>
      <c r="C212" s="70"/>
      <c r="D212" s="70"/>
      <c r="E212" s="192" t="s">
        <v>354</v>
      </c>
      <c r="F212" s="218"/>
      <c r="G212" s="218"/>
      <c r="H212" s="169"/>
    </row>
    <row r="213" spans="1:8" ht="27" customHeight="1">
      <c r="A213" s="44"/>
      <c r="B213" s="47"/>
      <c r="C213" s="70"/>
      <c r="D213" s="70"/>
      <c r="E213" s="212" t="s">
        <v>162</v>
      </c>
      <c r="F213" s="218">
        <f>G213+H213</f>
        <v>306564.5</v>
      </c>
      <c r="G213" s="218">
        <v>306564.5</v>
      </c>
      <c r="H213" s="169"/>
    </row>
    <row r="214" spans="1:8" ht="21" customHeight="1" hidden="1">
      <c r="A214" s="44"/>
      <c r="B214" s="47"/>
      <c r="C214" s="70"/>
      <c r="D214" s="70"/>
      <c r="E214" s="212" t="s">
        <v>137</v>
      </c>
      <c r="F214" s="171">
        <f>H214</f>
        <v>0</v>
      </c>
      <c r="G214" s="171"/>
      <c r="H214" s="169">
        <f>H216</f>
        <v>0</v>
      </c>
    </row>
    <row r="215" spans="1:8" ht="15.75" customHeight="1" hidden="1">
      <c r="A215" s="44"/>
      <c r="B215" s="47"/>
      <c r="C215" s="70"/>
      <c r="D215" s="70"/>
      <c r="E215" s="212" t="s">
        <v>115</v>
      </c>
      <c r="F215" s="171"/>
      <c r="G215" s="171"/>
      <c r="H215" s="169"/>
    </row>
    <row r="216" spans="1:8" ht="17.25" customHeight="1" hidden="1">
      <c r="A216" s="44"/>
      <c r="B216" s="47"/>
      <c r="C216" s="70"/>
      <c r="D216" s="70"/>
      <c r="E216" s="212" t="s">
        <v>138</v>
      </c>
      <c r="F216" s="171">
        <f>H216</f>
        <v>0</v>
      </c>
      <c r="G216" s="171"/>
      <c r="H216" s="169">
        <f>H218</f>
        <v>0</v>
      </c>
    </row>
    <row r="217" spans="1:8" ht="21" customHeight="1" hidden="1">
      <c r="A217" s="44"/>
      <c r="B217" s="47"/>
      <c r="C217" s="70"/>
      <c r="D217" s="70"/>
      <c r="E217" s="212" t="s">
        <v>354</v>
      </c>
      <c r="F217" s="171"/>
      <c r="G217" s="171"/>
      <c r="H217" s="169"/>
    </row>
    <row r="218" spans="1:8" ht="19.5" customHeight="1" hidden="1">
      <c r="A218" s="44"/>
      <c r="B218" s="47"/>
      <c r="C218" s="70"/>
      <c r="D218" s="70"/>
      <c r="E218" s="212" t="s">
        <v>139</v>
      </c>
      <c r="F218" s="171">
        <f>H218</f>
        <v>0</v>
      </c>
      <c r="G218" s="171"/>
      <c r="H218" s="169">
        <f>H220</f>
        <v>0</v>
      </c>
    </row>
    <row r="219" spans="1:8" ht="15" customHeight="1" hidden="1">
      <c r="A219" s="44"/>
      <c r="B219" s="47"/>
      <c r="C219" s="70"/>
      <c r="D219" s="70"/>
      <c r="E219" s="192" t="s">
        <v>354</v>
      </c>
      <c r="F219" s="171"/>
      <c r="G219" s="171"/>
      <c r="H219" s="169"/>
    </row>
    <row r="220" spans="1:8" ht="19.5" customHeight="1" hidden="1">
      <c r="A220" s="44"/>
      <c r="B220" s="47"/>
      <c r="C220" s="70"/>
      <c r="D220" s="70"/>
      <c r="E220" s="362" t="s">
        <v>476</v>
      </c>
      <c r="F220" s="171">
        <f>H220</f>
        <v>0</v>
      </c>
      <c r="G220" s="171"/>
      <c r="H220" s="169">
        <v>0</v>
      </c>
    </row>
    <row r="221" spans="1:8" ht="29.25" customHeight="1">
      <c r="A221" s="392"/>
      <c r="B221" s="47"/>
      <c r="C221" s="70"/>
      <c r="D221" s="70"/>
      <c r="E221" s="347" t="s">
        <v>480</v>
      </c>
      <c r="F221" s="305">
        <f>G221</f>
        <v>17000</v>
      </c>
      <c r="G221" s="305">
        <f>G222</f>
        <v>17000</v>
      </c>
      <c r="H221" s="169"/>
    </row>
    <row r="222" spans="1:8" ht="27" customHeight="1">
      <c r="A222" s="392"/>
      <c r="B222" s="47"/>
      <c r="C222" s="70"/>
      <c r="D222" s="70"/>
      <c r="E222" s="348" t="s">
        <v>489</v>
      </c>
      <c r="F222" s="305">
        <f>G222</f>
        <v>17000</v>
      </c>
      <c r="G222" s="305">
        <f>G223+G224</f>
        <v>17000</v>
      </c>
      <c r="H222" s="169"/>
    </row>
    <row r="223" spans="1:8" ht="27" customHeight="1">
      <c r="A223" s="392"/>
      <c r="B223" s="47"/>
      <c r="C223" s="70"/>
      <c r="D223" s="70"/>
      <c r="E223" s="361" t="s">
        <v>488</v>
      </c>
      <c r="F223" s="305">
        <f>G223</f>
        <v>5000</v>
      </c>
      <c r="G223" s="305">
        <v>5000</v>
      </c>
      <c r="H223" s="169"/>
    </row>
    <row r="224" spans="1:8" ht="19.5" customHeight="1">
      <c r="A224" s="392"/>
      <c r="B224" s="47"/>
      <c r="C224" s="70"/>
      <c r="D224" s="70"/>
      <c r="E224" s="368" t="s">
        <v>482</v>
      </c>
      <c r="F224" s="305">
        <f>G224</f>
        <v>12000</v>
      </c>
      <c r="G224" s="305">
        <v>12000</v>
      </c>
      <c r="H224" s="169"/>
    </row>
    <row r="225" spans="1:8" ht="19.5" customHeight="1">
      <c r="A225" s="390">
        <v>2530</v>
      </c>
      <c r="B225" s="391" t="s">
        <v>348</v>
      </c>
      <c r="C225" s="391" t="s">
        <v>432</v>
      </c>
      <c r="D225" s="391" t="s">
        <v>22</v>
      </c>
      <c r="E225" s="364" t="s">
        <v>486</v>
      </c>
      <c r="F225" s="305">
        <f>G225</f>
        <v>20000</v>
      </c>
      <c r="G225" s="305">
        <f>G227</f>
        <v>20000</v>
      </c>
      <c r="H225" s="169"/>
    </row>
    <row r="226" spans="1:8" ht="19.5" customHeight="1">
      <c r="A226" s="369"/>
      <c r="B226" s="363"/>
      <c r="C226" s="363"/>
      <c r="D226" s="363"/>
      <c r="E226" s="364" t="s">
        <v>354</v>
      </c>
      <c r="F226" s="305"/>
      <c r="G226" s="305"/>
      <c r="H226" s="169"/>
    </row>
    <row r="227" spans="1:8" ht="19.5" customHeight="1">
      <c r="A227" s="369">
        <v>2531</v>
      </c>
      <c r="B227" s="363" t="s">
        <v>348</v>
      </c>
      <c r="C227" s="363" t="s">
        <v>432</v>
      </c>
      <c r="D227" s="363" t="s">
        <v>23</v>
      </c>
      <c r="E227" s="364" t="s">
        <v>486</v>
      </c>
      <c r="F227" s="305">
        <f>G227</f>
        <v>20000</v>
      </c>
      <c r="G227" s="305">
        <f>G228</f>
        <v>20000</v>
      </c>
      <c r="H227" s="169"/>
    </row>
    <row r="228" spans="1:8" ht="19.5" customHeight="1">
      <c r="A228" s="44"/>
      <c r="B228" s="47"/>
      <c r="C228" s="70"/>
      <c r="D228" s="70"/>
      <c r="E228" s="374" t="s">
        <v>109</v>
      </c>
      <c r="F228" s="305">
        <f>G228</f>
        <v>20000</v>
      </c>
      <c r="G228" s="305">
        <f>G229</f>
        <v>20000</v>
      </c>
      <c r="H228" s="169"/>
    </row>
    <row r="229" spans="1:8" ht="19.5" customHeight="1">
      <c r="A229" s="44"/>
      <c r="B229" s="47"/>
      <c r="C229" s="70"/>
      <c r="D229" s="70"/>
      <c r="E229" s="374" t="s">
        <v>110</v>
      </c>
      <c r="F229" s="305">
        <f>G229</f>
        <v>20000</v>
      </c>
      <c r="G229" s="305">
        <f>G230</f>
        <v>20000</v>
      </c>
      <c r="H229" s="169"/>
    </row>
    <row r="230" spans="1:8" ht="30" customHeight="1">
      <c r="A230" s="44"/>
      <c r="B230" s="47"/>
      <c r="C230" s="70"/>
      <c r="D230" s="70"/>
      <c r="E230" s="372" t="s">
        <v>129</v>
      </c>
      <c r="F230" s="305">
        <f>G230</f>
        <v>20000</v>
      </c>
      <c r="G230" s="305">
        <f>G232</f>
        <v>20000</v>
      </c>
      <c r="H230" s="169"/>
    </row>
    <row r="231" spans="1:8" ht="19.5" customHeight="1">
      <c r="A231" s="44"/>
      <c r="B231" s="47"/>
      <c r="C231" s="70"/>
      <c r="D231" s="70"/>
      <c r="E231" s="212" t="s">
        <v>354</v>
      </c>
      <c r="F231" s="218"/>
      <c r="G231" s="218"/>
      <c r="H231" s="169"/>
    </row>
    <row r="232" spans="1:8" ht="28.5" customHeight="1">
      <c r="A232" s="44"/>
      <c r="B232" s="47"/>
      <c r="C232" s="70"/>
      <c r="D232" s="70"/>
      <c r="E232" s="387" t="s">
        <v>477</v>
      </c>
      <c r="F232" s="218">
        <f>G232</f>
        <v>20000</v>
      </c>
      <c r="G232" s="218">
        <v>20000</v>
      </c>
      <c r="H232" s="169"/>
    </row>
    <row r="233" spans="1:8" ht="28.5">
      <c r="A233" s="154">
        <v>2560</v>
      </c>
      <c r="B233" s="45" t="s">
        <v>75</v>
      </c>
      <c r="C233" s="69">
        <v>6</v>
      </c>
      <c r="D233" s="69">
        <v>0</v>
      </c>
      <c r="E233" s="213" t="s">
        <v>381</v>
      </c>
      <c r="F233" s="220">
        <f>F235</f>
        <v>540</v>
      </c>
      <c r="G233" s="220">
        <f>G235</f>
        <v>540</v>
      </c>
      <c r="H233" s="167"/>
    </row>
    <row r="234" spans="1:8" s="11" customFormat="1" ht="14.25" customHeight="1">
      <c r="A234" s="154"/>
      <c r="B234" s="45"/>
      <c r="C234" s="69"/>
      <c r="D234" s="69"/>
      <c r="E234" s="192" t="s">
        <v>354</v>
      </c>
      <c r="F234" s="181"/>
      <c r="G234" s="181"/>
      <c r="H234" s="168"/>
    </row>
    <row r="235" spans="1:8" ht="28.5">
      <c r="A235" s="154">
        <v>2561</v>
      </c>
      <c r="B235" s="45" t="s">
        <v>75</v>
      </c>
      <c r="C235" s="69">
        <v>6</v>
      </c>
      <c r="D235" s="69">
        <v>1</v>
      </c>
      <c r="E235" s="217" t="s">
        <v>381</v>
      </c>
      <c r="F235" s="220">
        <f>G235+H235</f>
        <v>540</v>
      </c>
      <c r="G235" s="220">
        <f>G237</f>
        <v>540</v>
      </c>
      <c r="H235" s="167"/>
    </row>
    <row r="236" spans="1:8" ht="27.75" customHeight="1">
      <c r="A236" s="44"/>
      <c r="B236" s="47"/>
      <c r="C236" s="70"/>
      <c r="D236" s="70"/>
      <c r="E236" s="212" t="s">
        <v>362</v>
      </c>
      <c r="F236" s="171"/>
      <c r="G236" s="171"/>
      <c r="H236" s="169"/>
    </row>
    <row r="237" spans="1:8" ht="23.25" customHeight="1">
      <c r="A237" s="44"/>
      <c r="B237" s="47"/>
      <c r="C237" s="70"/>
      <c r="D237" s="70"/>
      <c r="E237" s="374" t="s">
        <v>109</v>
      </c>
      <c r="F237" s="305">
        <f>F238</f>
        <v>540</v>
      </c>
      <c r="G237" s="305">
        <f>G238</f>
        <v>540</v>
      </c>
      <c r="H237" s="169"/>
    </row>
    <row r="238" spans="1:8" ht="21" customHeight="1">
      <c r="A238" s="44"/>
      <c r="B238" s="47"/>
      <c r="C238" s="70"/>
      <c r="D238" s="70"/>
      <c r="E238" s="374" t="s">
        <v>110</v>
      </c>
      <c r="F238" s="305">
        <f>F239</f>
        <v>540</v>
      </c>
      <c r="G238" s="305">
        <f>G239</f>
        <v>540</v>
      </c>
      <c r="H238" s="169"/>
    </row>
    <row r="239" spans="1:8" ht="28.5">
      <c r="A239" s="44"/>
      <c r="B239" s="47"/>
      <c r="C239" s="70"/>
      <c r="D239" s="70"/>
      <c r="E239" s="374" t="s">
        <v>114</v>
      </c>
      <c r="F239" s="305">
        <f>F241</f>
        <v>540</v>
      </c>
      <c r="G239" s="305">
        <f>G241</f>
        <v>540</v>
      </c>
      <c r="H239" s="169"/>
    </row>
    <row r="240" spans="1:8" ht="15">
      <c r="A240" s="44"/>
      <c r="B240" s="47"/>
      <c r="C240" s="70"/>
      <c r="D240" s="70"/>
      <c r="E240" s="211" t="s">
        <v>115</v>
      </c>
      <c r="F240" s="171"/>
      <c r="G240" s="171"/>
      <c r="H240" s="169"/>
    </row>
    <row r="241" spans="1:8" ht="28.5">
      <c r="A241" s="44"/>
      <c r="B241" s="47"/>
      <c r="C241" s="70"/>
      <c r="D241" s="70"/>
      <c r="E241" s="217" t="s">
        <v>123</v>
      </c>
      <c r="F241" s="305">
        <f>F242</f>
        <v>540</v>
      </c>
      <c r="G241" s="305">
        <f>G242</f>
        <v>540</v>
      </c>
      <c r="H241" s="169"/>
    </row>
    <row r="242" spans="1:8" ht="15">
      <c r="A242" s="44"/>
      <c r="B242" s="47"/>
      <c r="C242" s="70"/>
      <c r="D242" s="70"/>
      <c r="E242" s="212" t="s">
        <v>128</v>
      </c>
      <c r="F242" s="218">
        <f>G242+H242</f>
        <v>540</v>
      </c>
      <c r="G242" s="218">
        <v>540</v>
      </c>
      <c r="H242" s="169"/>
    </row>
    <row r="243" spans="1:8" ht="32.25" customHeight="1">
      <c r="A243" s="154">
        <v>2561</v>
      </c>
      <c r="B243" s="45" t="s">
        <v>75</v>
      </c>
      <c r="C243" s="69">
        <v>6</v>
      </c>
      <c r="D243" s="69">
        <v>1</v>
      </c>
      <c r="E243" s="217" t="s">
        <v>381</v>
      </c>
      <c r="F243" s="305">
        <f>G243+H243</f>
        <v>23238.4</v>
      </c>
      <c r="G243" s="305">
        <f>G245</f>
        <v>6800</v>
      </c>
      <c r="H243" s="312">
        <f>H250</f>
        <v>16438.4</v>
      </c>
    </row>
    <row r="244" spans="1:8" ht="27.75" customHeight="1">
      <c r="A244" s="44"/>
      <c r="B244" s="47"/>
      <c r="C244" s="70"/>
      <c r="D244" s="70"/>
      <c r="E244" s="212" t="s">
        <v>362</v>
      </c>
      <c r="F244" s="218"/>
      <c r="G244" s="218"/>
      <c r="H244" s="169"/>
    </row>
    <row r="245" spans="1:8" ht="22.5" customHeight="1">
      <c r="A245" s="44"/>
      <c r="B245" s="47"/>
      <c r="C245" s="70"/>
      <c r="D245" s="70"/>
      <c r="E245" s="374" t="s">
        <v>109</v>
      </c>
      <c r="F245" s="305">
        <f>G245+H245</f>
        <v>23238.4</v>
      </c>
      <c r="G245" s="305">
        <f>G247</f>
        <v>6800</v>
      </c>
      <c r="H245" s="312">
        <f>H250</f>
        <v>16438.4</v>
      </c>
    </row>
    <row r="246" spans="1:8" ht="22.5" customHeight="1">
      <c r="A246" s="44"/>
      <c r="B246" s="47"/>
      <c r="C246" s="70"/>
      <c r="D246" s="70"/>
      <c r="E246" s="374" t="s">
        <v>110</v>
      </c>
      <c r="F246" s="305"/>
      <c r="G246" s="305"/>
      <c r="H246" s="312"/>
    </row>
    <row r="247" spans="1:8" ht="27">
      <c r="A247" s="44"/>
      <c r="B247" s="47"/>
      <c r="C247" s="70"/>
      <c r="D247" s="70"/>
      <c r="E247" s="347" t="s">
        <v>480</v>
      </c>
      <c r="F247" s="305">
        <f>G247</f>
        <v>6800</v>
      </c>
      <c r="G247" s="305">
        <f>G248</f>
        <v>6800</v>
      </c>
      <c r="H247" s="312"/>
    </row>
    <row r="248" spans="1:8" ht="27">
      <c r="A248" s="44"/>
      <c r="B248" s="47"/>
      <c r="C248" s="70"/>
      <c r="D248" s="70"/>
      <c r="E248" s="348" t="s">
        <v>489</v>
      </c>
      <c r="F248" s="305">
        <f>G248</f>
        <v>6800</v>
      </c>
      <c r="G248" s="305">
        <f>G249</f>
        <v>6800</v>
      </c>
      <c r="H248" s="312"/>
    </row>
    <row r="249" spans="1:8" ht="15">
      <c r="A249" s="44"/>
      <c r="B249" s="47"/>
      <c r="C249" s="70"/>
      <c r="D249" s="70"/>
      <c r="E249" s="368" t="s">
        <v>482</v>
      </c>
      <c r="F249" s="218">
        <f>G249</f>
        <v>6800</v>
      </c>
      <c r="G249" s="218">
        <v>6800</v>
      </c>
      <c r="H249" s="178"/>
    </row>
    <row r="250" spans="1:8" ht="15">
      <c r="A250" s="44"/>
      <c r="B250" s="47"/>
      <c r="C250" s="70"/>
      <c r="D250" s="70"/>
      <c r="E250" s="376" t="s">
        <v>137</v>
      </c>
      <c r="F250" s="305">
        <f>H250</f>
        <v>16438.4</v>
      </c>
      <c r="G250" s="305"/>
      <c r="H250" s="312">
        <f>H252</f>
        <v>16438.4</v>
      </c>
    </row>
    <row r="251" spans="1:8" ht="15">
      <c r="A251" s="44"/>
      <c r="B251" s="47"/>
      <c r="C251" s="70"/>
      <c r="D251" s="70"/>
      <c r="E251" s="212" t="s">
        <v>115</v>
      </c>
      <c r="F251" s="218"/>
      <c r="G251" s="218"/>
      <c r="H251" s="169"/>
    </row>
    <row r="252" spans="1:8" ht="15">
      <c r="A252" s="44"/>
      <c r="B252" s="47"/>
      <c r="C252" s="70"/>
      <c r="D252" s="70"/>
      <c r="E252" s="217" t="s">
        <v>138</v>
      </c>
      <c r="F252" s="305">
        <f>H252</f>
        <v>16438.4</v>
      </c>
      <c r="G252" s="305"/>
      <c r="H252" s="312">
        <f>H254</f>
        <v>16438.4</v>
      </c>
    </row>
    <row r="253" spans="1:8" ht="15">
      <c r="A253" s="44"/>
      <c r="B253" s="47"/>
      <c r="C253" s="70"/>
      <c r="D253" s="70"/>
      <c r="E253" s="212" t="s">
        <v>354</v>
      </c>
      <c r="F253" s="218"/>
      <c r="G253" s="218"/>
      <c r="H253" s="169"/>
    </row>
    <row r="254" spans="1:8" ht="15">
      <c r="A254" s="44"/>
      <c r="B254" s="47"/>
      <c r="C254" s="70"/>
      <c r="D254" s="70"/>
      <c r="E254" s="217" t="s">
        <v>144</v>
      </c>
      <c r="F254" s="305">
        <f>H254</f>
        <v>16438.4</v>
      </c>
      <c r="G254" s="305"/>
      <c r="H254" s="172">
        <f>H256</f>
        <v>16438.4</v>
      </c>
    </row>
    <row r="255" spans="1:8" ht="15">
      <c r="A255" s="44"/>
      <c r="B255" s="47"/>
      <c r="C255" s="70"/>
      <c r="D255" s="70"/>
      <c r="E255" s="215" t="s">
        <v>354</v>
      </c>
      <c r="F255" s="218"/>
      <c r="G255" s="218"/>
      <c r="H255" s="169"/>
    </row>
    <row r="256" spans="1:8" ht="17.25" customHeight="1">
      <c r="A256" s="44"/>
      <c r="B256" s="47"/>
      <c r="C256" s="70"/>
      <c r="D256" s="70"/>
      <c r="E256" s="212" t="s">
        <v>145</v>
      </c>
      <c r="F256" s="218">
        <f>H256</f>
        <v>16438.4</v>
      </c>
      <c r="G256" s="218"/>
      <c r="H256" s="169">
        <v>16438.4</v>
      </c>
    </row>
    <row r="257" spans="1:8" s="26" customFormat="1" ht="50.25" customHeight="1">
      <c r="A257" s="371">
        <v>2600</v>
      </c>
      <c r="B257" s="45" t="s">
        <v>76</v>
      </c>
      <c r="C257" s="69">
        <v>0</v>
      </c>
      <c r="D257" s="69">
        <v>0</v>
      </c>
      <c r="E257" s="191" t="s">
        <v>173</v>
      </c>
      <c r="F257" s="220">
        <f>G257+H257</f>
        <v>50395</v>
      </c>
      <c r="G257" s="220">
        <f>G259+G275+G282</f>
        <v>50395</v>
      </c>
      <c r="H257" s="311">
        <f>H282</f>
        <v>0</v>
      </c>
    </row>
    <row r="258" spans="1:8" ht="15.75" customHeight="1">
      <c r="A258" s="154"/>
      <c r="B258" s="45"/>
      <c r="C258" s="69"/>
      <c r="D258" s="69"/>
      <c r="E258" s="192" t="s">
        <v>352</v>
      </c>
      <c r="F258" s="171"/>
      <c r="G258" s="171"/>
      <c r="H258" s="169"/>
    </row>
    <row r="259" spans="1:8" ht="15.75" customHeight="1">
      <c r="A259" s="44">
        <v>2610</v>
      </c>
      <c r="B259" s="400" t="s">
        <v>76</v>
      </c>
      <c r="C259" s="300" t="s">
        <v>23</v>
      </c>
      <c r="D259" s="45" t="s">
        <v>22</v>
      </c>
      <c r="E259" s="401" t="s">
        <v>382</v>
      </c>
      <c r="F259" s="197">
        <f>G259+H259</f>
        <v>16300</v>
      </c>
      <c r="G259" s="197">
        <f>G261</f>
        <v>16300</v>
      </c>
      <c r="H259" s="169"/>
    </row>
    <row r="260" spans="1:8" ht="15.75" customHeight="1">
      <c r="A260" s="44"/>
      <c r="B260" s="400"/>
      <c r="C260" s="300"/>
      <c r="D260" s="45"/>
      <c r="E260" s="402" t="s">
        <v>354</v>
      </c>
      <c r="F260" s="197"/>
      <c r="G260" s="197"/>
      <c r="H260" s="169"/>
    </row>
    <row r="261" spans="1:8" ht="15.75" customHeight="1">
      <c r="A261" s="154">
        <v>2611</v>
      </c>
      <c r="B261" s="400" t="s">
        <v>76</v>
      </c>
      <c r="C261" s="300" t="s">
        <v>23</v>
      </c>
      <c r="D261" s="45" t="s">
        <v>23</v>
      </c>
      <c r="E261" s="375" t="s">
        <v>383</v>
      </c>
      <c r="F261" s="197">
        <f>G261+H261</f>
        <v>16300</v>
      </c>
      <c r="G261" s="197">
        <f>G262</f>
        <v>16300</v>
      </c>
      <c r="H261" s="169"/>
    </row>
    <row r="262" spans="1:8" ht="15.75" customHeight="1">
      <c r="A262" s="44"/>
      <c r="B262" s="403"/>
      <c r="C262" s="299"/>
      <c r="D262" s="47"/>
      <c r="E262" s="374" t="s">
        <v>109</v>
      </c>
      <c r="F262" s="197">
        <f>G262</f>
        <v>16300</v>
      </c>
      <c r="G262" s="197">
        <f>G263</f>
        <v>16300</v>
      </c>
      <c r="H262" s="169"/>
    </row>
    <row r="263" spans="1:8" ht="36" customHeight="1">
      <c r="A263" s="44"/>
      <c r="B263" s="47"/>
      <c r="C263" s="47"/>
      <c r="D263" s="47"/>
      <c r="E263" s="347" t="s">
        <v>480</v>
      </c>
      <c r="F263" s="197">
        <f>G263</f>
        <v>16300</v>
      </c>
      <c r="G263" s="197">
        <f>G264</f>
        <v>16300</v>
      </c>
      <c r="H263" s="169"/>
    </row>
    <row r="264" spans="1:8" ht="27" customHeight="1">
      <c r="A264" s="44"/>
      <c r="B264" s="47"/>
      <c r="C264" s="47"/>
      <c r="D264" s="47"/>
      <c r="E264" s="348" t="s">
        <v>489</v>
      </c>
      <c r="F264" s="197">
        <f>G264</f>
        <v>16300</v>
      </c>
      <c r="G264" s="197">
        <f>G265</f>
        <v>16300</v>
      </c>
      <c r="H264" s="169"/>
    </row>
    <row r="265" spans="1:8" ht="15.75" customHeight="1">
      <c r="A265" s="44"/>
      <c r="B265" s="47"/>
      <c r="C265" s="47"/>
      <c r="D265" s="47"/>
      <c r="E265" s="365" t="s">
        <v>482</v>
      </c>
      <c r="F265" s="197">
        <f>G265</f>
        <v>16300</v>
      </c>
      <c r="G265" s="197">
        <v>16300</v>
      </c>
      <c r="H265" s="169"/>
    </row>
    <row r="266" spans="1:8" ht="15.75" customHeight="1">
      <c r="A266" s="154"/>
      <c r="B266" s="45"/>
      <c r="C266" s="69"/>
      <c r="D266" s="69"/>
      <c r="E266" s="217" t="s">
        <v>137</v>
      </c>
      <c r="F266" s="197">
        <f>G266</f>
        <v>0</v>
      </c>
      <c r="G266" s="197">
        <f>G268</f>
        <v>0</v>
      </c>
      <c r="H266" s="169"/>
    </row>
    <row r="267" spans="1:8" ht="15.75" customHeight="1">
      <c r="A267" s="154"/>
      <c r="B267" s="45"/>
      <c r="C267" s="69"/>
      <c r="D267" s="69"/>
      <c r="E267" s="212" t="s">
        <v>115</v>
      </c>
      <c r="F267" s="197"/>
      <c r="G267" s="197"/>
      <c r="H267" s="169"/>
    </row>
    <row r="268" spans="1:8" ht="15.75" customHeight="1">
      <c r="A268" s="154"/>
      <c r="B268" s="45"/>
      <c r="C268" s="69"/>
      <c r="D268" s="69"/>
      <c r="E268" s="217" t="s">
        <v>138</v>
      </c>
      <c r="F268" s="197">
        <f>G268</f>
        <v>0</v>
      </c>
      <c r="G268" s="197">
        <f>G270+G272</f>
        <v>0</v>
      </c>
      <c r="H268" s="169"/>
    </row>
    <row r="269" spans="1:8" ht="15.75" customHeight="1">
      <c r="A269" s="154"/>
      <c r="B269" s="45"/>
      <c r="C269" s="69"/>
      <c r="D269" s="69"/>
      <c r="E269" s="212" t="s">
        <v>354</v>
      </c>
      <c r="F269" s="197"/>
      <c r="G269" s="197"/>
      <c r="H269" s="169"/>
    </row>
    <row r="270" spans="1:8" ht="15.75" customHeight="1">
      <c r="A270" s="154"/>
      <c r="B270" s="45"/>
      <c r="C270" s="69"/>
      <c r="D270" s="69"/>
      <c r="E270" s="217" t="s">
        <v>144</v>
      </c>
      <c r="F270" s="197">
        <f>G270</f>
        <v>0</v>
      </c>
      <c r="G270" s="197">
        <f>G271</f>
        <v>0</v>
      </c>
      <c r="H270" s="169"/>
    </row>
    <row r="271" spans="1:8" ht="15.75" customHeight="1">
      <c r="A271" s="154"/>
      <c r="B271" s="45"/>
      <c r="C271" s="69"/>
      <c r="D271" s="69"/>
      <c r="E271" s="212" t="s">
        <v>145</v>
      </c>
      <c r="F271" s="197">
        <f>G271</f>
        <v>0</v>
      </c>
      <c r="G271" s="197">
        <v>0</v>
      </c>
      <c r="H271" s="169"/>
    </row>
    <row r="272" spans="1:8" ht="15.75" customHeight="1">
      <c r="A272" s="154"/>
      <c r="B272" s="45"/>
      <c r="C272" s="69"/>
      <c r="D272" s="69"/>
      <c r="E272" s="217" t="s">
        <v>146</v>
      </c>
      <c r="F272" s="197">
        <f>G272</f>
        <v>0</v>
      </c>
      <c r="G272" s="197">
        <f>G274</f>
        <v>0</v>
      </c>
      <c r="H272" s="169"/>
    </row>
    <row r="273" spans="1:8" ht="15.75" customHeight="1">
      <c r="A273" s="154"/>
      <c r="B273" s="45"/>
      <c r="C273" s="69"/>
      <c r="D273" s="69"/>
      <c r="E273" s="215" t="s">
        <v>354</v>
      </c>
      <c r="F273" s="197"/>
      <c r="G273" s="197"/>
      <c r="H273" s="169"/>
    </row>
    <row r="274" spans="1:8" ht="15.75" customHeight="1">
      <c r="A274" s="154"/>
      <c r="B274" s="45"/>
      <c r="C274" s="69"/>
      <c r="D274" s="69"/>
      <c r="E274" s="212" t="s">
        <v>147</v>
      </c>
      <c r="F274" s="197">
        <f>G274</f>
        <v>0</v>
      </c>
      <c r="G274" s="197">
        <v>0</v>
      </c>
      <c r="H274" s="169"/>
    </row>
    <row r="275" spans="1:8" ht="15.75" customHeight="1">
      <c r="A275" s="44">
        <v>2630</v>
      </c>
      <c r="B275" s="403" t="s">
        <v>76</v>
      </c>
      <c r="C275" s="299" t="s">
        <v>432</v>
      </c>
      <c r="D275" s="47" t="s">
        <v>22</v>
      </c>
      <c r="E275" s="375" t="s">
        <v>510</v>
      </c>
      <c r="F275" s="197">
        <f>G275</f>
        <v>360</v>
      </c>
      <c r="G275" s="197">
        <f>G277</f>
        <v>360</v>
      </c>
      <c r="H275" s="169"/>
    </row>
    <row r="276" spans="1:8" ht="15.75" customHeight="1">
      <c r="A276" s="44"/>
      <c r="B276" s="403"/>
      <c r="C276" s="299"/>
      <c r="D276" s="47"/>
      <c r="E276" s="402" t="s">
        <v>511</v>
      </c>
      <c r="F276" s="197"/>
      <c r="G276" s="197"/>
      <c r="H276" s="169"/>
    </row>
    <row r="277" spans="1:8" ht="15.75" customHeight="1">
      <c r="A277" s="154">
        <v>2631</v>
      </c>
      <c r="B277" s="400" t="s">
        <v>76</v>
      </c>
      <c r="C277" s="300" t="s">
        <v>432</v>
      </c>
      <c r="D277" s="45" t="s">
        <v>23</v>
      </c>
      <c r="E277" s="375" t="s">
        <v>510</v>
      </c>
      <c r="F277" s="197">
        <f>G277</f>
        <v>360</v>
      </c>
      <c r="G277" s="197">
        <f>G278</f>
        <v>360</v>
      </c>
      <c r="H277" s="169"/>
    </row>
    <row r="278" spans="1:8" ht="15.75" customHeight="1">
      <c r="A278" s="44"/>
      <c r="B278" s="403"/>
      <c r="C278" s="299"/>
      <c r="D278" s="47"/>
      <c r="E278" s="374" t="s">
        <v>109</v>
      </c>
      <c r="F278" s="197">
        <f>G278</f>
        <v>360</v>
      </c>
      <c r="G278" s="197">
        <f>G279</f>
        <v>360</v>
      </c>
      <c r="H278" s="169"/>
    </row>
    <row r="279" spans="1:8" ht="23.25" customHeight="1">
      <c r="A279" s="154"/>
      <c r="B279" s="45"/>
      <c r="C279" s="69"/>
      <c r="D279" s="69"/>
      <c r="E279" s="347" t="s">
        <v>480</v>
      </c>
      <c r="F279" s="197">
        <f>G279</f>
        <v>360</v>
      </c>
      <c r="G279" s="197">
        <f>G280</f>
        <v>360</v>
      </c>
      <c r="H279" s="169"/>
    </row>
    <row r="280" spans="1:8" ht="24" customHeight="1">
      <c r="A280" s="154"/>
      <c r="B280" s="45"/>
      <c r="C280" s="69"/>
      <c r="D280" s="69"/>
      <c r="E280" s="348" t="s">
        <v>489</v>
      </c>
      <c r="F280" s="197">
        <f>G280</f>
        <v>360</v>
      </c>
      <c r="G280" s="197">
        <f>G281</f>
        <v>360</v>
      </c>
      <c r="H280" s="169"/>
    </row>
    <row r="281" spans="1:8" ht="15.75" customHeight="1">
      <c r="A281" s="154"/>
      <c r="B281" s="45"/>
      <c r="C281" s="69"/>
      <c r="D281" s="69"/>
      <c r="E281" s="365" t="s">
        <v>482</v>
      </c>
      <c r="F281" s="197">
        <f>G281</f>
        <v>360</v>
      </c>
      <c r="G281" s="197">
        <v>360</v>
      </c>
      <c r="H281" s="169"/>
    </row>
    <row r="282" spans="1:8" ht="15">
      <c r="A282" s="154">
        <v>2640</v>
      </c>
      <c r="B282" s="45" t="s">
        <v>76</v>
      </c>
      <c r="C282" s="69">
        <v>4</v>
      </c>
      <c r="D282" s="69">
        <v>0</v>
      </c>
      <c r="E282" s="213" t="s">
        <v>384</v>
      </c>
      <c r="F282" s="220">
        <f>F284</f>
        <v>33735</v>
      </c>
      <c r="G282" s="220">
        <f>G284</f>
        <v>33735</v>
      </c>
      <c r="H282" s="312">
        <f>H284</f>
        <v>0</v>
      </c>
    </row>
    <row r="283" spans="1:8" s="11" customFormat="1" ht="16.5" customHeight="1">
      <c r="A283" s="154"/>
      <c r="B283" s="45"/>
      <c r="C283" s="69"/>
      <c r="D283" s="69"/>
      <c r="E283" s="192" t="s">
        <v>354</v>
      </c>
      <c r="F283" s="181"/>
      <c r="G283" s="181"/>
      <c r="H283" s="168"/>
    </row>
    <row r="284" spans="1:8" ht="15">
      <c r="A284" s="154">
        <v>2640</v>
      </c>
      <c r="B284" s="45" t="s">
        <v>76</v>
      </c>
      <c r="C284" s="69">
        <v>4</v>
      </c>
      <c r="D284" s="69">
        <v>1</v>
      </c>
      <c r="E284" s="213" t="s">
        <v>384</v>
      </c>
      <c r="F284" s="220">
        <f>F286</f>
        <v>33735</v>
      </c>
      <c r="G284" s="220">
        <f>G290+G293</f>
        <v>33735</v>
      </c>
      <c r="H284" s="311">
        <f>H286</f>
        <v>0</v>
      </c>
    </row>
    <row r="285" spans="1:8" ht="28.5" customHeight="1">
      <c r="A285" s="44"/>
      <c r="B285" s="47"/>
      <c r="C285" s="70"/>
      <c r="D285" s="70"/>
      <c r="E285" s="192" t="s">
        <v>362</v>
      </c>
      <c r="F285" s="171"/>
      <c r="G285" s="171"/>
      <c r="H285" s="169"/>
    </row>
    <row r="286" spans="1:8" ht="23.25" customHeight="1">
      <c r="A286" s="44"/>
      <c r="B286" s="47"/>
      <c r="C286" s="70"/>
      <c r="D286" s="70"/>
      <c r="E286" s="374" t="s">
        <v>109</v>
      </c>
      <c r="F286" s="305">
        <f>G286+H286</f>
        <v>33735</v>
      </c>
      <c r="G286" s="305">
        <f>G288+G293</f>
        <v>33735</v>
      </c>
      <c r="H286" s="312">
        <f>H296</f>
        <v>0</v>
      </c>
    </row>
    <row r="287" spans="1:8" ht="21" customHeight="1">
      <c r="A287" s="44"/>
      <c r="B287" s="47"/>
      <c r="C287" s="70"/>
      <c r="D287" s="70"/>
      <c r="E287" s="374" t="s">
        <v>110</v>
      </c>
      <c r="F287" s="305">
        <f>F288</f>
        <v>30360</v>
      </c>
      <c r="G287" s="305">
        <f>G288</f>
        <v>30360</v>
      </c>
      <c r="H287" s="172"/>
    </row>
    <row r="288" spans="1:8" ht="28.5">
      <c r="A288" s="44"/>
      <c r="B288" s="47"/>
      <c r="C288" s="70"/>
      <c r="D288" s="70"/>
      <c r="E288" s="374" t="s">
        <v>114</v>
      </c>
      <c r="F288" s="305">
        <f>G288+H288</f>
        <v>30360</v>
      </c>
      <c r="G288" s="305">
        <f>G290</f>
        <v>30360</v>
      </c>
      <c r="H288" s="172"/>
    </row>
    <row r="289" spans="1:8" ht="15">
      <c r="A289" s="44"/>
      <c r="B289" s="47"/>
      <c r="C289" s="70"/>
      <c r="D289" s="70"/>
      <c r="E289" s="192" t="s">
        <v>156</v>
      </c>
      <c r="F289" s="171"/>
      <c r="G289" s="171"/>
      <c r="H289" s="169"/>
    </row>
    <row r="290" spans="1:8" ht="15">
      <c r="A290" s="44"/>
      <c r="B290" s="47"/>
      <c r="C290" s="70"/>
      <c r="D290" s="70"/>
      <c r="E290" s="298" t="s">
        <v>116</v>
      </c>
      <c r="F290" s="305">
        <f>F292</f>
        <v>30360</v>
      </c>
      <c r="G290" s="305">
        <f>G292</f>
        <v>30360</v>
      </c>
      <c r="H290" s="169"/>
    </row>
    <row r="291" spans="1:8" ht="15">
      <c r="A291" s="44"/>
      <c r="B291" s="47"/>
      <c r="C291" s="70"/>
      <c r="D291" s="70"/>
      <c r="E291" s="211" t="s">
        <v>354</v>
      </c>
      <c r="F291" s="171"/>
      <c r="G291" s="171"/>
      <c r="H291" s="169"/>
    </row>
    <row r="292" spans="1:8" ht="15">
      <c r="A292" s="44"/>
      <c r="B292" s="47"/>
      <c r="C292" s="70"/>
      <c r="D292" s="70"/>
      <c r="E292" s="212" t="s">
        <v>117</v>
      </c>
      <c r="F292" s="218">
        <f>G292+H292</f>
        <v>30360</v>
      </c>
      <c r="G292" s="218">
        <v>30360</v>
      </c>
      <c r="H292" s="169"/>
    </row>
    <row r="293" spans="1:8" ht="27">
      <c r="A293" s="44"/>
      <c r="B293" s="47"/>
      <c r="C293" s="70"/>
      <c r="D293" s="70"/>
      <c r="E293" s="347" t="s">
        <v>480</v>
      </c>
      <c r="F293" s="305">
        <f>G293</f>
        <v>3375</v>
      </c>
      <c r="G293" s="305">
        <f>G294</f>
        <v>3375</v>
      </c>
      <c r="H293" s="169"/>
    </row>
    <row r="294" spans="1:8" ht="27">
      <c r="A294" s="44"/>
      <c r="B294" s="47"/>
      <c r="C294" s="70"/>
      <c r="D294" s="70"/>
      <c r="E294" s="348" t="s">
        <v>489</v>
      </c>
      <c r="F294" s="305">
        <f>G294</f>
        <v>3375</v>
      </c>
      <c r="G294" s="305">
        <f>G295</f>
        <v>3375</v>
      </c>
      <c r="H294" s="169"/>
    </row>
    <row r="295" spans="1:8" ht="14.25" customHeight="1">
      <c r="A295" s="44"/>
      <c r="B295" s="47"/>
      <c r="C295" s="70"/>
      <c r="D295" s="70"/>
      <c r="E295" s="365" t="s">
        <v>482</v>
      </c>
      <c r="F295" s="218">
        <f>G295</f>
        <v>3375</v>
      </c>
      <c r="G295" s="218">
        <v>3375</v>
      </c>
      <c r="H295" s="169"/>
    </row>
    <row r="296" spans="1:8" ht="15" hidden="1">
      <c r="A296" s="44"/>
      <c r="B296" s="47"/>
      <c r="C296" s="70"/>
      <c r="D296" s="70"/>
      <c r="E296" s="217" t="s">
        <v>137</v>
      </c>
      <c r="F296" s="305">
        <f>H296</f>
        <v>0</v>
      </c>
      <c r="G296" s="305"/>
      <c r="H296" s="312">
        <f>H298</f>
        <v>0</v>
      </c>
    </row>
    <row r="297" spans="1:8" ht="15" hidden="1">
      <c r="A297" s="44"/>
      <c r="B297" s="47"/>
      <c r="C297" s="70"/>
      <c r="D297" s="70"/>
      <c r="E297" s="212" t="s">
        <v>115</v>
      </c>
      <c r="F297" s="218"/>
      <c r="G297" s="218"/>
      <c r="H297" s="178"/>
    </row>
    <row r="298" spans="1:8" ht="15" hidden="1">
      <c r="A298" s="44"/>
      <c r="B298" s="47"/>
      <c r="C298" s="70"/>
      <c r="D298" s="70"/>
      <c r="E298" s="217" t="s">
        <v>138</v>
      </c>
      <c r="F298" s="305">
        <f>H298</f>
        <v>0</v>
      </c>
      <c r="G298" s="305"/>
      <c r="H298" s="312">
        <f>H300</f>
        <v>0</v>
      </c>
    </row>
    <row r="299" spans="1:8" ht="15" hidden="1">
      <c r="A299" s="44"/>
      <c r="B299" s="47"/>
      <c r="C299" s="70"/>
      <c r="D299" s="70"/>
      <c r="E299" s="212" t="s">
        <v>354</v>
      </c>
      <c r="F299" s="218"/>
      <c r="G299" s="218"/>
      <c r="H299" s="178"/>
    </row>
    <row r="300" spans="1:8" ht="15" hidden="1">
      <c r="A300" s="44"/>
      <c r="B300" s="47"/>
      <c r="C300" s="70"/>
      <c r="D300" s="70"/>
      <c r="E300" s="217" t="s">
        <v>144</v>
      </c>
      <c r="F300" s="305">
        <f>H300</f>
        <v>0</v>
      </c>
      <c r="G300" s="305"/>
      <c r="H300" s="312">
        <v>0</v>
      </c>
    </row>
    <row r="301" spans="1:8" ht="15" hidden="1">
      <c r="A301" s="44"/>
      <c r="B301" s="47"/>
      <c r="C301" s="70"/>
      <c r="D301" s="70"/>
      <c r="E301" s="215" t="s">
        <v>354</v>
      </c>
      <c r="F301" s="218"/>
      <c r="G301" s="218"/>
      <c r="H301" s="178"/>
    </row>
    <row r="302" spans="1:8" ht="15" hidden="1">
      <c r="A302" s="44"/>
      <c r="B302" s="47"/>
      <c r="C302" s="70"/>
      <c r="D302" s="70"/>
      <c r="E302" s="212" t="s">
        <v>145</v>
      </c>
      <c r="F302" s="218">
        <f>H302</f>
        <v>0</v>
      </c>
      <c r="G302" s="218"/>
      <c r="H302" s="178">
        <v>0</v>
      </c>
    </row>
    <row r="303" spans="1:8" ht="28.5">
      <c r="A303" s="154">
        <v>2800</v>
      </c>
      <c r="B303" s="45" t="s">
        <v>351</v>
      </c>
      <c r="C303" s="69">
        <v>0</v>
      </c>
      <c r="D303" s="69">
        <v>0</v>
      </c>
      <c r="E303" s="199" t="s">
        <v>172</v>
      </c>
      <c r="F303" s="220">
        <f>G303+H303</f>
        <v>176714.09999999998</v>
      </c>
      <c r="G303" s="220">
        <f>G304+G320</f>
        <v>176714.09999999998</v>
      </c>
      <c r="H303" s="311"/>
    </row>
    <row r="304" spans="1:8" ht="15">
      <c r="A304" s="154">
        <v>2810</v>
      </c>
      <c r="B304" s="45" t="s">
        <v>77</v>
      </c>
      <c r="C304" s="69">
        <v>1</v>
      </c>
      <c r="D304" s="69">
        <v>0</v>
      </c>
      <c r="E304" s="194" t="s">
        <v>386</v>
      </c>
      <c r="F304" s="220">
        <f>F306</f>
        <v>12000</v>
      </c>
      <c r="G304" s="220">
        <f>G306</f>
        <v>12000</v>
      </c>
      <c r="H304" s="167"/>
    </row>
    <row r="305" spans="1:8" s="11" customFormat="1" ht="13.5" customHeight="1">
      <c r="A305" s="154"/>
      <c r="B305" s="45"/>
      <c r="C305" s="69"/>
      <c r="D305" s="69"/>
      <c r="E305" s="192" t="s">
        <v>354</v>
      </c>
      <c r="F305" s="216"/>
      <c r="G305" s="216"/>
      <c r="H305" s="167"/>
    </row>
    <row r="306" spans="1:8" ht="15">
      <c r="A306" s="154">
        <v>2811</v>
      </c>
      <c r="B306" s="45" t="s">
        <v>77</v>
      </c>
      <c r="C306" s="69">
        <v>1</v>
      </c>
      <c r="D306" s="69">
        <v>1</v>
      </c>
      <c r="E306" s="210" t="s">
        <v>386</v>
      </c>
      <c r="F306" s="220">
        <f>F308</f>
        <v>12000</v>
      </c>
      <c r="G306" s="220">
        <f>G308</f>
        <v>12000</v>
      </c>
      <c r="H306" s="167"/>
    </row>
    <row r="307" spans="1:8" ht="30.75" customHeight="1">
      <c r="A307" s="44"/>
      <c r="B307" s="47"/>
      <c r="C307" s="70"/>
      <c r="D307" s="70"/>
      <c r="E307" s="192" t="s">
        <v>362</v>
      </c>
      <c r="F307" s="171"/>
      <c r="G307" s="171"/>
      <c r="H307" s="169"/>
    </row>
    <row r="308" spans="1:8" ht="20.25" customHeight="1">
      <c r="A308" s="44"/>
      <c r="B308" s="47"/>
      <c r="C308" s="70"/>
      <c r="D308" s="70"/>
      <c r="E308" s="374" t="s">
        <v>109</v>
      </c>
      <c r="F308" s="305">
        <f>F309</f>
        <v>12000</v>
      </c>
      <c r="G308" s="305">
        <f>G309</f>
        <v>12000</v>
      </c>
      <c r="H308" s="169"/>
    </row>
    <row r="309" spans="1:8" ht="21.75" customHeight="1">
      <c r="A309" s="44"/>
      <c r="B309" s="47"/>
      <c r="C309" s="70"/>
      <c r="D309" s="70"/>
      <c r="E309" s="374" t="s">
        <v>110</v>
      </c>
      <c r="F309" s="305">
        <f>G309+H309</f>
        <v>12000</v>
      </c>
      <c r="G309" s="305">
        <f>G310+G317</f>
        <v>12000</v>
      </c>
      <c r="H309" s="169"/>
    </row>
    <row r="310" spans="1:8" ht="28.5">
      <c r="A310" s="44"/>
      <c r="B310" s="47"/>
      <c r="C310" s="70"/>
      <c r="D310" s="70"/>
      <c r="E310" s="374" t="s">
        <v>114</v>
      </c>
      <c r="F310" s="305">
        <f>F312</f>
        <v>8000</v>
      </c>
      <c r="G310" s="305">
        <f>G312</f>
        <v>8000</v>
      </c>
      <c r="H310" s="169"/>
    </row>
    <row r="311" spans="1:8" ht="15">
      <c r="A311" s="44"/>
      <c r="B311" s="47"/>
      <c r="C311" s="70"/>
      <c r="D311" s="70"/>
      <c r="E311" s="211" t="s">
        <v>115</v>
      </c>
      <c r="F311" s="171"/>
      <c r="G311" s="171"/>
      <c r="H311" s="169"/>
    </row>
    <row r="312" spans="1:8" ht="15">
      <c r="A312" s="44"/>
      <c r="B312" s="47"/>
      <c r="C312" s="70"/>
      <c r="D312" s="70"/>
      <c r="E312" s="217" t="s">
        <v>131</v>
      </c>
      <c r="F312" s="305">
        <f>F314</f>
        <v>8000</v>
      </c>
      <c r="G312" s="305">
        <f>G314</f>
        <v>8000</v>
      </c>
      <c r="H312" s="169"/>
    </row>
    <row r="313" spans="1:8" ht="15">
      <c r="A313" s="44"/>
      <c r="B313" s="47"/>
      <c r="C313" s="70"/>
      <c r="D313" s="70"/>
      <c r="E313" s="180" t="s">
        <v>354</v>
      </c>
      <c r="F313" s="171"/>
      <c r="G313" s="171"/>
      <c r="H313" s="169"/>
    </row>
    <row r="314" spans="1:8" ht="15">
      <c r="A314" s="44"/>
      <c r="B314" s="47"/>
      <c r="C314" s="70"/>
      <c r="D314" s="70"/>
      <c r="E314" s="212" t="s">
        <v>153</v>
      </c>
      <c r="F314" s="383">
        <f>G314+H314</f>
        <v>8000</v>
      </c>
      <c r="G314" s="383">
        <v>8000</v>
      </c>
      <c r="H314" s="169"/>
    </row>
    <row r="315" spans="1:8" ht="15">
      <c r="A315" s="44"/>
      <c r="B315" s="47"/>
      <c r="C315" s="70"/>
      <c r="D315" s="70"/>
      <c r="E315" s="381" t="s">
        <v>157</v>
      </c>
      <c r="F315" s="305">
        <f>G315</f>
        <v>4000</v>
      </c>
      <c r="G315" s="305">
        <f>G317</f>
        <v>4000</v>
      </c>
      <c r="H315" s="382"/>
    </row>
    <row r="316" spans="1:8" ht="15">
      <c r="A316" s="44"/>
      <c r="B316" s="47"/>
      <c r="C316" s="70"/>
      <c r="D316" s="70"/>
      <c r="E316" s="192" t="s">
        <v>150</v>
      </c>
      <c r="F316" s="384"/>
      <c r="G316" s="384"/>
      <c r="H316" s="169"/>
    </row>
    <row r="317" spans="1:8" ht="27">
      <c r="A317" s="44"/>
      <c r="B317" s="47"/>
      <c r="C317" s="70"/>
      <c r="D317" s="70"/>
      <c r="E317" s="319" t="s">
        <v>158</v>
      </c>
      <c r="F317" s="305">
        <f>F319</f>
        <v>4000</v>
      </c>
      <c r="G317" s="305">
        <f>G319</f>
        <v>4000</v>
      </c>
      <c r="H317" s="169"/>
    </row>
    <row r="318" spans="1:8" ht="15">
      <c r="A318" s="44"/>
      <c r="B318" s="47"/>
      <c r="C318" s="70"/>
      <c r="D318" s="70"/>
      <c r="E318" s="192" t="s">
        <v>354</v>
      </c>
      <c r="F318" s="171"/>
      <c r="G318" s="171"/>
      <c r="H318" s="169"/>
    </row>
    <row r="319" spans="1:8" ht="16.5" customHeight="1">
      <c r="A319" s="44"/>
      <c r="B319" s="47"/>
      <c r="C319" s="70"/>
      <c r="D319" s="70"/>
      <c r="E319" s="215" t="s">
        <v>159</v>
      </c>
      <c r="F319" s="218">
        <f>G319+H319</f>
        <v>4000</v>
      </c>
      <c r="G319" s="218">
        <v>4000</v>
      </c>
      <c r="H319" s="169"/>
    </row>
    <row r="320" spans="1:8" ht="15">
      <c r="A320" s="154">
        <v>2820</v>
      </c>
      <c r="B320" s="45" t="s">
        <v>77</v>
      </c>
      <c r="C320" s="69">
        <v>2</v>
      </c>
      <c r="D320" s="69">
        <v>0</v>
      </c>
      <c r="E320" s="194" t="s">
        <v>387</v>
      </c>
      <c r="F320" s="220">
        <f>G320+H320</f>
        <v>164714.09999999998</v>
      </c>
      <c r="G320" s="220">
        <f>G322+G331+G341+G350</f>
        <v>164714.09999999998</v>
      </c>
      <c r="H320" s="178"/>
    </row>
    <row r="321" spans="1:8" s="11" customFormat="1" ht="13.5" customHeight="1">
      <c r="A321" s="154"/>
      <c r="B321" s="45"/>
      <c r="C321" s="69"/>
      <c r="D321" s="69"/>
      <c r="E321" s="192" t="s">
        <v>354</v>
      </c>
      <c r="F321" s="181"/>
      <c r="G321" s="181"/>
      <c r="H321" s="169"/>
    </row>
    <row r="322" spans="1:8" ht="15">
      <c r="A322" s="154">
        <v>2821</v>
      </c>
      <c r="B322" s="45" t="s">
        <v>77</v>
      </c>
      <c r="C322" s="69">
        <v>2</v>
      </c>
      <c r="D322" s="69">
        <v>1</v>
      </c>
      <c r="E322" s="210" t="s">
        <v>388</v>
      </c>
      <c r="F322" s="220">
        <f>F324</f>
        <v>56438.4</v>
      </c>
      <c r="G322" s="196">
        <f>G324</f>
        <v>56438.4</v>
      </c>
      <c r="H322" s="178"/>
    </row>
    <row r="323" spans="1:8" ht="27">
      <c r="A323" s="44"/>
      <c r="B323" s="47"/>
      <c r="C323" s="70"/>
      <c r="D323" s="70"/>
      <c r="E323" s="192" t="s">
        <v>362</v>
      </c>
      <c r="F323" s="171"/>
      <c r="G323" s="171"/>
      <c r="H323" s="178"/>
    </row>
    <row r="324" spans="1:8" ht="20.25" customHeight="1">
      <c r="A324" s="44"/>
      <c r="B324" s="47"/>
      <c r="C324" s="70"/>
      <c r="D324" s="70"/>
      <c r="E324" s="374" t="s">
        <v>109</v>
      </c>
      <c r="F324" s="305">
        <f>G324+H324</f>
        <v>56438.4</v>
      </c>
      <c r="G324" s="197">
        <f>G325</f>
        <v>56438.4</v>
      </c>
      <c r="H324" s="178"/>
    </row>
    <row r="325" spans="1:8" ht="19.5" customHeight="1">
      <c r="A325" s="44"/>
      <c r="B325" s="47"/>
      <c r="C325" s="70"/>
      <c r="D325" s="70"/>
      <c r="E325" s="374" t="s">
        <v>110</v>
      </c>
      <c r="F325" s="197">
        <f>F326</f>
        <v>56438.4</v>
      </c>
      <c r="G325" s="197">
        <f>G326</f>
        <v>56438.4</v>
      </c>
      <c r="H325" s="169"/>
    </row>
    <row r="326" spans="1:8" ht="15">
      <c r="A326" s="44"/>
      <c r="B326" s="47"/>
      <c r="C326" s="70"/>
      <c r="D326" s="70"/>
      <c r="E326" s="375" t="s">
        <v>160</v>
      </c>
      <c r="F326" s="197">
        <f>F328</f>
        <v>56438.4</v>
      </c>
      <c r="G326" s="197">
        <f>G328</f>
        <v>56438.4</v>
      </c>
      <c r="H326" s="169"/>
    </row>
    <row r="327" spans="1:8" ht="15">
      <c r="A327" s="44"/>
      <c r="B327" s="47"/>
      <c r="C327" s="70"/>
      <c r="D327" s="70"/>
      <c r="E327" s="192" t="s">
        <v>150</v>
      </c>
      <c r="F327" s="171"/>
      <c r="G327" s="171"/>
      <c r="H327" s="169"/>
    </row>
    <row r="328" spans="1:8" ht="27">
      <c r="A328" s="44"/>
      <c r="B328" s="47"/>
      <c r="C328" s="70"/>
      <c r="D328" s="70"/>
      <c r="E328" s="319" t="s">
        <v>161</v>
      </c>
      <c r="F328" s="197">
        <f>F330</f>
        <v>56438.4</v>
      </c>
      <c r="G328" s="197">
        <f>G330</f>
        <v>56438.4</v>
      </c>
      <c r="H328" s="169"/>
    </row>
    <row r="329" spans="1:8" ht="15">
      <c r="A329" s="44"/>
      <c r="B329" s="47"/>
      <c r="C329" s="70"/>
      <c r="D329" s="70"/>
      <c r="E329" s="192" t="s">
        <v>354</v>
      </c>
      <c r="F329" s="171"/>
      <c r="G329" s="171"/>
      <c r="H329" s="169"/>
    </row>
    <row r="330" spans="1:8" ht="27.75" customHeight="1">
      <c r="A330" s="44"/>
      <c r="B330" s="47"/>
      <c r="C330" s="70"/>
      <c r="D330" s="70"/>
      <c r="E330" s="212" t="s">
        <v>162</v>
      </c>
      <c r="F330" s="171">
        <f>G330+H330</f>
        <v>56438.4</v>
      </c>
      <c r="G330" s="197">
        <v>56438.4</v>
      </c>
      <c r="H330" s="169"/>
    </row>
    <row r="331" spans="1:8" ht="15">
      <c r="A331" s="154">
        <v>2823</v>
      </c>
      <c r="B331" s="45" t="s">
        <v>77</v>
      </c>
      <c r="C331" s="69">
        <v>2</v>
      </c>
      <c r="D331" s="69">
        <v>3</v>
      </c>
      <c r="E331" s="319" t="s">
        <v>389</v>
      </c>
      <c r="F331" s="220">
        <f>F333</f>
        <v>69817.9</v>
      </c>
      <c r="G331" s="220">
        <f>G333</f>
        <v>69817.9</v>
      </c>
      <c r="H331" s="169"/>
    </row>
    <row r="332" spans="1:8" ht="27.75" customHeight="1">
      <c r="A332" s="44"/>
      <c r="B332" s="47"/>
      <c r="C332" s="70"/>
      <c r="D332" s="70"/>
      <c r="E332" s="192" t="s">
        <v>362</v>
      </c>
      <c r="F332" s="171"/>
      <c r="G332" s="171"/>
      <c r="H332" s="169"/>
    </row>
    <row r="333" spans="1:8" ht="24" customHeight="1">
      <c r="A333" s="44"/>
      <c r="B333" s="47"/>
      <c r="C333" s="70"/>
      <c r="D333" s="70"/>
      <c r="E333" s="374" t="s">
        <v>109</v>
      </c>
      <c r="F333" s="305">
        <f>F334</f>
        <v>69817.9</v>
      </c>
      <c r="G333" s="305">
        <f>G334</f>
        <v>69817.9</v>
      </c>
      <c r="H333" s="169"/>
    </row>
    <row r="334" spans="1:8" ht="23.25" customHeight="1">
      <c r="A334" s="44"/>
      <c r="B334" s="47"/>
      <c r="C334" s="70"/>
      <c r="D334" s="70"/>
      <c r="E334" s="374" t="s">
        <v>110</v>
      </c>
      <c r="F334" s="305">
        <f>F335</f>
        <v>69817.9</v>
      </c>
      <c r="G334" s="305">
        <f>G335</f>
        <v>69817.9</v>
      </c>
      <c r="H334" s="169"/>
    </row>
    <row r="335" spans="1:8" ht="15">
      <c r="A335" s="44"/>
      <c r="B335" s="47"/>
      <c r="C335" s="70"/>
      <c r="D335" s="70"/>
      <c r="E335" s="375" t="s">
        <v>160</v>
      </c>
      <c r="F335" s="305">
        <f>F337</f>
        <v>69817.9</v>
      </c>
      <c r="G335" s="305">
        <f>G337</f>
        <v>69817.9</v>
      </c>
      <c r="H335" s="169"/>
    </row>
    <row r="336" spans="1:8" ht="15">
      <c r="A336" s="44"/>
      <c r="B336" s="47"/>
      <c r="C336" s="70"/>
      <c r="D336" s="70"/>
      <c r="E336" s="192" t="s">
        <v>150</v>
      </c>
      <c r="F336" s="171"/>
      <c r="G336" s="171"/>
      <c r="H336" s="169"/>
    </row>
    <row r="337" spans="1:8" ht="27">
      <c r="A337" s="44"/>
      <c r="B337" s="47"/>
      <c r="C337" s="70"/>
      <c r="D337" s="70"/>
      <c r="E337" s="319" t="s">
        <v>161</v>
      </c>
      <c r="F337" s="305">
        <f>F339</f>
        <v>69817.9</v>
      </c>
      <c r="G337" s="305">
        <f>G339</f>
        <v>69817.9</v>
      </c>
      <c r="H337" s="169"/>
    </row>
    <row r="338" spans="1:8" ht="15">
      <c r="A338" s="44"/>
      <c r="B338" s="47"/>
      <c r="C338" s="70"/>
      <c r="D338" s="70"/>
      <c r="E338" s="192" t="s">
        <v>354</v>
      </c>
      <c r="F338" s="171"/>
      <c r="G338" s="171"/>
      <c r="H338" s="169"/>
    </row>
    <row r="339" spans="1:8" ht="27">
      <c r="A339" s="44"/>
      <c r="B339" s="47"/>
      <c r="C339" s="70"/>
      <c r="D339" s="70"/>
      <c r="E339" s="215" t="s">
        <v>162</v>
      </c>
      <c r="F339" s="218">
        <f>G339+H339</f>
        <v>69817.9</v>
      </c>
      <c r="G339" s="197">
        <v>69817.9</v>
      </c>
      <c r="H339" s="169"/>
    </row>
    <row r="340" spans="1:8" s="155" customFormat="1" ht="15">
      <c r="A340" s="154">
        <v>2824</v>
      </c>
      <c r="B340" s="45" t="s">
        <v>77</v>
      </c>
      <c r="C340" s="69">
        <v>2</v>
      </c>
      <c r="D340" s="69">
        <v>4</v>
      </c>
      <c r="E340" s="217" t="s">
        <v>163</v>
      </c>
      <c r="F340" s="220">
        <f>G340</f>
        <v>38457.8</v>
      </c>
      <c r="G340" s="220">
        <f>G341+G350</f>
        <v>38457.8</v>
      </c>
      <c r="H340" s="169"/>
    </row>
    <row r="341" spans="1:8" ht="15">
      <c r="A341" s="44"/>
      <c r="B341" s="47"/>
      <c r="C341" s="70"/>
      <c r="D341" s="70"/>
      <c r="E341" s="319" t="s">
        <v>390</v>
      </c>
      <c r="F341" s="220">
        <f>F343</f>
        <v>15257.8</v>
      </c>
      <c r="G341" s="220">
        <f>G343</f>
        <v>15257.8</v>
      </c>
      <c r="H341" s="169"/>
    </row>
    <row r="342" spans="1:8" ht="25.5" customHeight="1">
      <c r="A342" s="44"/>
      <c r="B342" s="47"/>
      <c r="C342" s="70"/>
      <c r="D342" s="70"/>
      <c r="E342" s="192" t="s">
        <v>362</v>
      </c>
      <c r="F342" s="171"/>
      <c r="G342" s="171"/>
      <c r="H342" s="169"/>
    </row>
    <row r="343" spans="1:8" ht="20.25" customHeight="1">
      <c r="A343" s="44"/>
      <c r="B343" s="47"/>
      <c r="C343" s="70"/>
      <c r="D343" s="70"/>
      <c r="E343" s="374" t="s">
        <v>109</v>
      </c>
      <c r="F343" s="305">
        <f>F344</f>
        <v>15257.8</v>
      </c>
      <c r="G343" s="305">
        <f>G344</f>
        <v>15257.8</v>
      </c>
      <c r="H343" s="169"/>
    </row>
    <row r="344" spans="1:8" ht="21" customHeight="1">
      <c r="A344" s="44"/>
      <c r="B344" s="47"/>
      <c r="C344" s="70"/>
      <c r="D344" s="70"/>
      <c r="E344" s="374" t="s">
        <v>110</v>
      </c>
      <c r="F344" s="305">
        <f>F345</f>
        <v>15257.8</v>
      </c>
      <c r="G344" s="305">
        <f>G345</f>
        <v>15257.8</v>
      </c>
      <c r="H344" s="169"/>
    </row>
    <row r="345" spans="1:8" ht="23.25" customHeight="1">
      <c r="A345" s="44"/>
      <c r="B345" s="47"/>
      <c r="C345" s="70"/>
      <c r="D345" s="70"/>
      <c r="E345" s="375" t="s">
        <v>160</v>
      </c>
      <c r="F345" s="305">
        <f>F347</f>
        <v>15257.8</v>
      </c>
      <c r="G345" s="305">
        <f>G347</f>
        <v>15257.8</v>
      </c>
      <c r="H345" s="169"/>
    </row>
    <row r="346" spans="1:8" ht="15">
      <c r="A346" s="44"/>
      <c r="B346" s="47"/>
      <c r="C346" s="70"/>
      <c r="D346" s="70"/>
      <c r="E346" s="192" t="s">
        <v>150</v>
      </c>
      <c r="F346" s="171"/>
      <c r="G346" s="171"/>
      <c r="H346" s="169"/>
    </row>
    <row r="347" spans="1:8" ht="27">
      <c r="A347" s="44"/>
      <c r="B347" s="47"/>
      <c r="C347" s="70"/>
      <c r="D347" s="70"/>
      <c r="E347" s="319" t="s">
        <v>161</v>
      </c>
      <c r="F347" s="305">
        <f>F349</f>
        <v>15257.8</v>
      </c>
      <c r="G347" s="305">
        <f>G349</f>
        <v>15257.8</v>
      </c>
      <c r="H347" s="169"/>
    </row>
    <row r="348" spans="1:8" ht="15">
      <c r="A348" s="44"/>
      <c r="B348" s="47"/>
      <c r="C348" s="70"/>
      <c r="D348" s="70"/>
      <c r="E348" s="192" t="s">
        <v>354</v>
      </c>
      <c r="F348" s="171"/>
      <c r="G348" s="171"/>
      <c r="H348" s="169"/>
    </row>
    <row r="349" spans="1:8" ht="27">
      <c r="A349" s="44"/>
      <c r="B349" s="47"/>
      <c r="C349" s="70"/>
      <c r="D349" s="70"/>
      <c r="E349" s="215" t="s">
        <v>162</v>
      </c>
      <c r="F349" s="218">
        <f>G349+H349</f>
        <v>15257.8</v>
      </c>
      <c r="G349" s="305">
        <v>15257.8</v>
      </c>
      <c r="H349" s="169"/>
    </row>
    <row r="350" spans="1:8" ht="15">
      <c r="A350" s="154">
        <v>2824</v>
      </c>
      <c r="B350" s="45" t="s">
        <v>77</v>
      </c>
      <c r="C350" s="69">
        <v>2</v>
      </c>
      <c r="D350" s="377">
        <v>4</v>
      </c>
      <c r="E350" s="199" t="s">
        <v>164</v>
      </c>
      <c r="F350" s="220">
        <f>F352</f>
        <v>23200</v>
      </c>
      <c r="G350" s="220">
        <f>G352</f>
        <v>23200</v>
      </c>
      <c r="H350" s="169"/>
    </row>
    <row r="351" spans="1:8" ht="30.75" customHeight="1">
      <c r="A351" s="44"/>
      <c r="B351" s="47"/>
      <c r="C351" s="70"/>
      <c r="D351" s="70"/>
      <c r="E351" s="192" t="s">
        <v>362</v>
      </c>
      <c r="F351" s="171"/>
      <c r="G351" s="171"/>
      <c r="H351" s="169"/>
    </row>
    <row r="352" spans="1:8" ht="24" customHeight="1">
      <c r="A352" s="44"/>
      <c r="B352" s="47"/>
      <c r="C352" s="70"/>
      <c r="D352" s="70"/>
      <c r="E352" s="374" t="s">
        <v>109</v>
      </c>
      <c r="F352" s="305">
        <f>F353</f>
        <v>23200</v>
      </c>
      <c r="G352" s="305">
        <f>G353</f>
        <v>23200</v>
      </c>
      <c r="H352" s="169"/>
    </row>
    <row r="353" spans="1:8" ht="23.25" customHeight="1">
      <c r="A353" s="44"/>
      <c r="B353" s="47"/>
      <c r="C353" s="70"/>
      <c r="D353" s="70"/>
      <c r="E353" s="374" t="s">
        <v>110</v>
      </c>
      <c r="F353" s="305">
        <f>G353+H353</f>
        <v>23200</v>
      </c>
      <c r="G353" s="305">
        <f>G354+G365</f>
        <v>23200</v>
      </c>
      <c r="H353" s="168"/>
    </row>
    <row r="354" spans="1:8" ht="28.5">
      <c r="A354" s="44"/>
      <c r="B354" s="47"/>
      <c r="C354" s="70"/>
      <c r="D354" s="70"/>
      <c r="E354" s="374" t="s">
        <v>114</v>
      </c>
      <c r="F354" s="305">
        <f>G354+H354</f>
        <v>18700</v>
      </c>
      <c r="G354" s="305">
        <f>G356+G360</f>
        <v>18700</v>
      </c>
      <c r="H354" s="169"/>
    </row>
    <row r="355" spans="1:8" ht="15">
      <c r="A355" s="44"/>
      <c r="B355" s="47"/>
      <c r="C355" s="70"/>
      <c r="D355" s="70"/>
      <c r="E355" s="211" t="s">
        <v>115</v>
      </c>
      <c r="F355" s="171"/>
      <c r="G355" s="171"/>
      <c r="H355" s="169"/>
    </row>
    <row r="356" spans="1:8" ht="28.5">
      <c r="A356" s="44"/>
      <c r="B356" s="47"/>
      <c r="C356" s="70"/>
      <c r="D356" s="70"/>
      <c r="E356" s="217" t="s">
        <v>123</v>
      </c>
      <c r="F356" s="305">
        <f>G356+H356</f>
        <v>5000</v>
      </c>
      <c r="G356" s="305">
        <f>G358+G359</f>
        <v>5000</v>
      </c>
      <c r="H356" s="169"/>
    </row>
    <row r="357" spans="1:8" ht="15">
      <c r="A357" s="44"/>
      <c r="B357" s="47"/>
      <c r="C357" s="70"/>
      <c r="D357" s="70"/>
      <c r="E357" s="212" t="s">
        <v>354</v>
      </c>
      <c r="F357" s="171"/>
      <c r="G357" s="171"/>
      <c r="H357" s="167"/>
    </row>
    <row r="358" spans="1:8" ht="15">
      <c r="A358" s="44"/>
      <c r="B358" s="47"/>
      <c r="C358" s="70"/>
      <c r="D358" s="70"/>
      <c r="E358" s="212" t="s">
        <v>127</v>
      </c>
      <c r="F358" s="218">
        <f>G358+H358</f>
        <v>3000</v>
      </c>
      <c r="G358" s="218">
        <v>3000</v>
      </c>
      <c r="H358" s="167"/>
    </row>
    <row r="359" spans="1:8" ht="15">
      <c r="A359" s="44"/>
      <c r="B359" s="47"/>
      <c r="C359" s="70"/>
      <c r="D359" s="70"/>
      <c r="E359" s="212" t="s">
        <v>128</v>
      </c>
      <c r="F359" s="218">
        <f>G359+H359</f>
        <v>2000</v>
      </c>
      <c r="G359" s="218">
        <v>2000</v>
      </c>
      <c r="H359" s="167"/>
    </row>
    <row r="360" spans="1:8" ht="15">
      <c r="A360" s="44"/>
      <c r="B360" s="47"/>
      <c r="C360" s="70"/>
      <c r="D360" s="70"/>
      <c r="E360" s="217" t="s">
        <v>131</v>
      </c>
      <c r="F360" s="305">
        <f>G360+H360</f>
        <v>13700</v>
      </c>
      <c r="G360" s="305">
        <f>G362+G363+G364</f>
        <v>13700</v>
      </c>
      <c r="H360" s="167"/>
    </row>
    <row r="361" spans="1:8" ht="15">
      <c r="A361" s="44"/>
      <c r="B361" s="47"/>
      <c r="C361" s="70"/>
      <c r="D361" s="70"/>
      <c r="E361" s="180" t="s">
        <v>354</v>
      </c>
      <c r="F361" s="218"/>
      <c r="G361" s="218"/>
      <c r="H361" s="173"/>
    </row>
    <row r="362" spans="1:8" ht="15">
      <c r="A362" s="44"/>
      <c r="B362" s="47"/>
      <c r="C362" s="70"/>
      <c r="D362" s="70"/>
      <c r="E362" s="212" t="s">
        <v>132</v>
      </c>
      <c r="F362" s="218">
        <f>G362+H362</f>
        <v>2000</v>
      </c>
      <c r="G362" s="218">
        <v>2000</v>
      </c>
      <c r="H362" s="173"/>
    </row>
    <row r="363" spans="1:8" ht="15">
      <c r="A363" s="44"/>
      <c r="B363" s="47"/>
      <c r="C363" s="70"/>
      <c r="D363" s="70"/>
      <c r="E363" s="212" t="s">
        <v>134</v>
      </c>
      <c r="F363" s="218">
        <f>G363+H363</f>
        <v>1700</v>
      </c>
      <c r="G363" s="218">
        <v>1700</v>
      </c>
      <c r="H363" s="173"/>
    </row>
    <row r="364" spans="1:8" ht="15">
      <c r="A364" s="44"/>
      <c r="B364" s="47"/>
      <c r="C364" s="70"/>
      <c r="D364" s="70"/>
      <c r="E364" s="212" t="s">
        <v>153</v>
      </c>
      <c r="F364" s="218">
        <f>G364+H364</f>
        <v>10000</v>
      </c>
      <c r="G364" s="218">
        <v>10000</v>
      </c>
      <c r="H364" s="167"/>
    </row>
    <row r="365" spans="1:8" ht="15.75" customHeight="1">
      <c r="A365" s="44"/>
      <c r="B365" s="45"/>
      <c r="C365" s="69"/>
      <c r="D365" s="69"/>
      <c r="E365" s="319" t="s">
        <v>157</v>
      </c>
      <c r="F365" s="305">
        <f>F367</f>
        <v>4500</v>
      </c>
      <c r="G365" s="305">
        <f>G367</f>
        <v>4500</v>
      </c>
      <c r="H365" s="169"/>
    </row>
    <row r="366" spans="1:8" s="11" customFormat="1" ht="17.25" customHeight="1">
      <c r="A366" s="44"/>
      <c r="B366" s="45"/>
      <c r="C366" s="69"/>
      <c r="D366" s="69"/>
      <c r="E366" s="192" t="s">
        <v>150</v>
      </c>
      <c r="F366" s="181"/>
      <c r="G366" s="181"/>
      <c r="H366" s="169"/>
    </row>
    <row r="367" spans="1:8" ht="27">
      <c r="A367" s="44"/>
      <c r="B367" s="47"/>
      <c r="C367" s="70"/>
      <c r="D367" s="70"/>
      <c r="E367" s="319" t="s">
        <v>158</v>
      </c>
      <c r="F367" s="305">
        <f>F369</f>
        <v>4500</v>
      </c>
      <c r="G367" s="305">
        <f>G369</f>
        <v>4500</v>
      </c>
      <c r="H367" s="169"/>
    </row>
    <row r="368" spans="1:8" ht="15">
      <c r="A368" s="44"/>
      <c r="B368" s="47"/>
      <c r="C368" s="70"/>
      <c r="D368" s="70"/>
      <c r="E368" s="192" t="s">
        <v>354</v>
      </c>
      <c r="F368" s="171"/>
      <c r="G368" s="171"/>
      <c r="H368" s="169"/>
    </row>
    <row r="369" spans="1:8" ht="29.25" customHeight="1">
      <c r="A369" s="44"/>
      <c r="B369" s="47"/>
      <c r="C369" s="70"/>
      <c r="D369" s="70"/>
      <c r="E369" s="212" t="s">
        <v>159</v>
      </c>
      <c r="F369" s="218">
        <f>G369+H369</f>
        <v>4500</v>
      </c>
      <c r="G369" s="218">
        <v>4500</v>
      </c>
      <c r="H369" s="169"/>
    </row>
    <row r="370" spans="1:8" s="26" customFormat="1" ht="20.25" customHeight="1">
      <c r="A370" s="371">
        <v>2900</v>
      </c>
      <c r="B370" s="45" t="s">
        <v>78</v>
      </c>
      <c r="C370" s="69">
        <v>0</v>
      </c>
      <c r="D370" s="69">
        <v>0</v>
      </c>
      <c r="E370" s="191" t="s">
        <v>171</v>
      </c>
      <c r="F370" s="291">
        <f>G370+H370</f>
        <v>684052.5</v>
      </c>
      <c r="G370" s="291">
        <f>G372+G397+G420</f>
        <v>684052.5</v>
      </c>
      <c r="H370" s="311">
        <f>H372+H397</f>
        <v>0</v>
      </c>
    </row>
    <row r="371" spans="1:8" ht="13.5" customHeight="1">
      <c r="A371" s="154"/>
      <c r="B371" s="45"/>
      <c r="C371" s="69"/>
      <c r="D371" s="69"/>
      <c r="E371" s="192" t="s">
        <v>352</v>
      </c>
      <c r="F371" s="171"/>
      <c r="G371" s="171"/>
      <c r="H371" s="169"/>
    </row>
    <row r="372" spans="1:8" ht="28.5">
      <c r="A372" s="154">
        <v>2910</v>
      </c>
      <c r="B372" s="45" t="s">
        <v>78</v>
      </c>
      <c r="C372" s="69">
        <v>1</v>
      </c>
      <c r="D372" s="69">
        <v>0</v>
      </c>
      <c r="E372" s="213" t="s">
        <v>391</v>
      </c>
      <c r="F372" s="291">
        <f>F374</f>
        <v>435073.2</v>
      </c>
      <c r="G372" s="291">
        <f>G374</f>
        <v>435073.2</v>
      </c>
      <c r="H372" s="311">
        <f>H374</f>
        <v>0</v>
      </c>
    </row>
    <row r="373" spans="1:8" s="11" customFormat="1" ht="14.25" customHeight="1">
      <c r="A373" s="154"/>
      <c r="B373" s="45"/>
      <c r="C373" s="69"/>
      <c r="D373" s="69"/>
      <c r="E373" s="192" t="s">
        <v>354</v>
      </c>
      <c r="F373" s="216"/>
      <c r="G373" s="216"/>
      <c r="H373" s="169"/>
    </row>
    <row r="374" spans="1:8" ht="15">
      <c r="A374" s="154">
        <v>2911</v>
      </c>
      <c r="B374" s="45" t="s">
        <v>78</v>
      </c>
      <c r="C374" s="69">
        <v>1</v>
      </c>
      <c r="D374" s="69">
        <v>1</v>
      </c>
      <c r="E374" s="210" t="s">
        <v>392</v>
      </c>
      <c r="F374" s="291">
        <f>G374+H374</f>
        <v>435073.2</v>
      </c>
      <c r="G374" s="291">
        <f>G376</f>
        <v>435073.2</v>
      </c>
      <c r="H374" s="311">
        <f>H386</f>
        <v>0</v>
      </c>
    </row>
    <row r="375" spans="1:8" ht="29.25" customHeight="1">
      <c r="A375" s="44"/>
      <c r="B375" s="47"/>
      <c r="C375" s="70"/>
      <c r="D375" s="70"/>
      <c r="E375" s="375" t="s">
        <v>362</v>
      </c>
      <c r="F375" s="171"/>
      <c r="G375" s="171"/>
      <c r="H375" s="169"/>
    </row>
    <row r="376" spans="1:8" ht="18.75" customHeight="1">
      <c r="A376" s="44"/>
      <c r="B376" s="47"/>
      <c r="C376" s="70"/>
      <c r="D376" s="70"/>
      <c r="E376" s="374" t="s">
        <v>109</v>
      </c>
      <c r="F376" s="304">
        <f>G376+H376</f>
        <v>435073.2</v>
      </c>
      <c r="G376" s="304">
        <f>G377</f>
        <v>435073.2</v>
      </c>
      <c r="H376" s="312">
        <v>0</v>
      </c>
    </row>
    <row r="377" spans="1:8" ht="21.75" customHeight="1">
      <c r="A377" s="44"/>
      <c r="B377" s="47"/>
      <c r="C377" s="70"/>
      <c r="D377" s="70"/>
      <c r="E377" s="374" t="s">
        <v>110</v>
      </c>
      <c r="F377" s="304">
        <f>F378</f>
        <v>428073.2</v>
      </c>
      <c r="G377" s="304">
        <f>G378+G383</f>
        <v>435073.2</v>
      </c>
      <c r="H377" s="172"/>
    </row>
    <row r="378" spans="1:8" ht="23.25" customHeight="1">
      <c r="A378" s="44"/>
      <c r="B378" s="47"/>
      <c r="C378" s="70"/>
      <c r="D378" s="70"/>
      <c r="E378" s="375" t="s">
        <v>160</v>
      </c>
      <c r="F378" s="304">
        <f>F380</f>
        <v>428073.2</v>
      </c>
      <c r="G378" s="304">
        <f>G380</f>
        <v>428073.2</v>
      </c>
      <c r="H378" s="172"/>
    </row>
    <row r="379" spans="1:8" ht="15">
      <c r="A379" s="44"/>
      <c r="B379" s="47"/>
      <c r="C379" s="70"/>
      <c r="D379" s="70"/>
      <c r="E379" s="192" t="s">
        <v>150</v>
      </c>
      <c r="F379" s="171"/>
      <c r="G379" s="171"/>
      <c r="H379" s="169"/>
    </row>
    <row r="380" spans="1:8" ht="27">
      <c r="A380" s="44"/>
      <c r="B380" s="47"/>
      <c r="C380" s="70"/>
      <c r="D380" s="70"/>
      <c r="E380" s="319" t="s">
        <v>161</v>
      </c>
      <c r="F380" s="304">
        <f>F382</f>
        <v>428073.2</v>
      </c>
      <c r="G380" s="304">
        <f>G382</f>
        <v>428073.2</v>
      </c>
      <c r="H380" s="169"/>
    </row>
    <row r="381" spans="1:8" ht="15">
      <c r="A381" s="44"/>
      <c r="B381" s="47"/>
      <c r="C381" s="70"/>
      <c r="D381" s="70"/>
      <c r="E381" s="192" t="s">
        <v>354</v>
      </c>
      <c r="F381" s="171"/>
      <c r="G381" s="171"/>
      <c r="H381" s="169"/>
    </row>
    <row r="382" spans="1:8" ht="30.75" customHeight="1">
      <c r="A382" s="44"/>
      <c r="B382" s="45"/>
      <c r="C382" s="69"/>
      <c r="D382" s="69"/>
      <c r="E382" s="361" t="s">
        <v>463</v>
      </c>
      <c r="F382" s="292">
        <f>G382+H382</f>
        <v>428073.2</v>
      </c>
      <c r="G382" s="292">
        <v>428073.2</v>
      </c>
      <c r="H382" s="168"/>
    </row>
    <row r="383" spans="1:8" ht="26.25" customHeight="1">
      <c r="A383" s="44"/>
      <c r="B383" s="45"/>
      <c r="C383" s="69"/>
      <c r="D383" s="69"/>
      <c r="E383" s="347" t="s">
        <v>480</v>
      </c>
      <c r="F383" s="389">
        <f>G383</f>
        <v>7000</v>
      </c>
      <c r="G383" s="304">
        <f>G384</f>
        <v>7000</v>
      </c>
      <c r="H383" s="168"/>
    </row>
    <row r="384" spans="1:8" ht="31.5" customHeight="1">
      <c r="A384" s="44"/>
      <c r="B384" s="45"/>
      <c r="C384" s="69"/>
      <c r="D384" s="69"/>
      <c r="E384" s="348" t="s">
        <v>481</v>
      </c>
      <c r="F384" s="304">
        <f>G384</f>
        <v>7000</v>
      </c>
      <c r="G384" s="304">
        <f>G385</f>
        <v>7000</v>
      </c>
      <c r="H384" s="168"/>
    </row>
    <row r="385" spans="1:8" ht="32.25" customHeight="1">
      <c r="A385" s="44"/>
      <c r="B385" s="45"/>
      <c r="C385" s="69"/>
      <c r="D385" s="69"/>
      <c r="E385" s="361" t="s">
        <v>488</v>
      </c>
      <c r="F385" s="292">
        <f>G385</f>
        <v>7000</v>
      </c>
      <c r="G385" s="292">
        <v>7000</v>
      </c>
      <c r="H385" s="168"/>
    </row>
    <row r="386" spans="1:8" s="11" customFormat="1" ht="14.25" customHeight="1">
      <c r="A386" s="44"/>
      <c r="B386" s="45"/>
      <c r="C386" s="69"/>
      <c r="D386" s="69"/>
      <c r="E386" s="217" t="s">
        <v>137</v>
      </c>
      <c r="F386" s="305">
        <f>F388</f>
        <v>0</v>
      </c>
      <c r="G386" s="181"/>
      <c r="H386" s="312">
        <f>H388</f>
        <v>0</v>
      </c>
    </row>
    <row r="387" spans="1:8" ht="15">
      <c r="A387" s="44"/>
      <c r="B387" s="47"/>
      <c r="C387" s="70"/>
      <c r="D387" s="70"/>
      <c r="E387" s="212" t="s">
        <v>115</v>
      </c>
      <c r="F387" s="171"/>
      <c r="G387" s="171"/>
      <c r="H387" s="169"/>
    </row>
    <row r="388" spans="1:8" ht="15">
      <c r="A388" s="44"/>
      <c r="B388" s="47"/>
      <c r="C388" s="70"/>
      <c r="D388" s="70"/>
      <c r="E388" s="217" t="s">
        <v>138</v>
      </c>
      <c r="F388" s="305">
        <f>G388+H388</f>
        <v>0</v>
      </c>
      <c r="G388" s="197"/>
      <c r="H388" s="312">
        <f>H390+H394</f>
        <v>0</v>
      </c>
    </row>
    <row r="389" spans="1:8" ht="15">
      <c r="A389" s="44"/>
      <c r="B389" s="47"/>
      <c r="C389" s="70"/>
      <c r="D389" s="70"/>
      <c r="E389" s="212" t="s">
        <v>115</v>
      </c>
      <c r="F389" s="171"/>
      <c r="G389" s="171"/>
      <c r="H389" s="177"/>
    </row>
    <row r="390" spans="1:8" ht="15">
      <c r="A390" s="44"/>
      <c r="B390" s="47"/>
      <c r="C390" s="70"/>
      <c r="D390" s="70"/>
      <c r="E390" s="217" t="s">
        <v>144</v>
      </c>
      <c r="F390" s="305">
        <f>F393</f>
        <v>0</v>
      </c>
      <c r="G390" s="197"/>
      <c r="H390" s="312">
        <f>H392+H393</f>
        <v>0</v>
      </c>
    </row>
    <row r="391" spans="1:8" ht="15">
      <c r="A391" s="44"/>
      <c r="B391" s="45"/>
      <c r="C391" s="69"/>
      <c r="D391" s="69"/>
      <c r="E391" s="215" t="s">
        <v>354</v>
      </c>
      <c r="F391" s="171"/>
      <c r="G391" s="171"/>
      <c r="H391" s="169"/>
    </row>
    <row r="392" spans="1:8" ht="15">
      <c r="A392" s="44"/>
      <c r="B392" s="45"/>
      <c r="C392" s="69"/>
      <c r="D392" s="69"/>
      <c r="E392" s="212" t="s">
        <v>10</v>
      </c>
      <c r="F392" s="171">
        <f>H392</f>
        <v>0</v>
      </c>
      <c r="G392" s="171"/>
      <c r="H392" s="169">
        <v>0</v>
      </c>
    </row>
    <row r="393" spans="1:8" s="11" customFormat="1" ht="18" customHeight="1">
      <c r="A393" s="44"/>
      <c r="B393" s="45"/>
      <c r="C393" s="69"/>
      <c r="D393" s="69"/>
      <c r="E393" s="212" t="s">
        <v>145</v>
      </c>
      <c r="F393" s="218">
        <f>H393+G393</f>
        <v>0</v>
      </c>
      <c r="G393" s="171"/>
      <c r="H393" s="178">
        <v>0</v>
      </c>
    </row>
    <row r="394" spans="1:8" s="11" customFormat="1" ht="18" customHeight="1">
      <c r="A394" s="44"/>
      <c r="B394" s="45"/>
      <c r="C394" s="69"/>
      <c r="D394" s="69"/>
      <c r="E394" s="217" t="s">
        <v>146</v>
      </c>
      <c r="F394" s="305">
        <f>H394</f>
        <v>0</v>
      </c>
      <c r="G394" s="197"/>
      <c r="H394" s="312">
        <f>H396</f>
        <v>0</v>
      </c>
    </row>
    <row r="395" spans="1:8" s="11" customFormat="1" ht="18" customHeight="1">
      <c r="A395" s="44"/>
      <c r="B395" s="45"/>
      <c r="C395" s="69"/>
      <c r="D395" s="69"/>
      <c r="E395" s="215" t="s">
        <v>354</v>
      </c>
      <c r="F395" s="218"/>
      <c r="G395" s="171"/>
      <c r="H395" s="178"/>
    </row>
    <row r="396" spans="1:8" s="11" customFormat="1" ht="18" customHeight="1">
      <c r="A396" s="44"/>
      <c r="B396" s="45"/>
      <c r="C396" s="69"/>
      <c r="D396" s="69"/>
      <c r="E396" s="212" t="s">
        <v>147</v>
      </c>
      <c r="F396" s="218">
        <f>H396</f>
        <v>0</v>
      </c>
      <c r="G396" s="171"/>
      <c r="H396" s="178">
        <v>0</v>
      </c>
    </row>
    <row r="397" spans="1:8" ht="23.25" customHeight="1">
      <c r="A397" s="154">
        <v>2950</v>
      </c>
      <c r="B397" s="45" t="s">
        <v>78</v>
      </c>
      <c r="C397" s="69">
        <v>5</v>
      </c>
      <c r="D397" s="69">
        <v>0</v>
      </c>
      <c r="E397" s="213" t="s">
        <v>393</v>
      </c>
      <c r="F397" s="196">
        <f>F399</f>
        <v>241979.3</v>
      </c>
      <c r="G397" s="220">
        <f>G399</f>
        <v>241979.3</v>
      </c>
      <c r="H397" s="167">
        <f>H399</f>
        <v>0</v>
      </c>
    </row>
    <row r="398" spans="1:8" s="11" customFormat="1" ht="16.5" customHeight="1">
      <c r="A398" s="154"/>
      <c r="B398" s="45"/>
      <c r="C398" s="69"/>
      <c r="D398" s="69"/>
      <c r="E398" s="192" t="s">
        <v>354</v>
      </c>
      <c r="F398" s="181"/>
      <c r="G398" s="181"/>
      <c r="H398" s="223"/>
    </row>
    <row r="399" spans="1:8" ht="15">
      <c r="A399" s="154">
        <v>2951</v>
      </c>
      <c r="B399" s="45" t="s">
        <v>78</v>
      </c>
      <c r="C399" s="69">
        <v>5</v>
      </c>
      <c r="D399" s="69">
        <v>1</v>
      </c>
      <c r="E399" s="210" t="s">
        <v>165</v>
      </c>
      <c r="F399" s="196">
        <f>F401</f>
        <v>241979.3</v>
      </c>
      <c r="G399" s="220">
        <f>G401</f>
        <v>241979.3</v>
      </c>
      <c r="H399" s="167">
        <f>H401</f>
        <v>0</v>
      </c>
    </row>
    <row r="400" spans="1:8" ht="29.25" customHeight="1">
      <c r="A400" s="44"/>
      <c r="B400" s="47"/>
      <c r="C400" s="70"/>
      <c r="D400" s="70"/>
      <c r="E400" s="192" t="s">
        <v>362</v>
      </c>
      <c r="F400" s="171"/>
      <c r="G400" s="171"/>
      <c r="H400" s="169"/>
    </row>
    <row r="401" spans="1:8" ht="23.25" customHeight="1">
      <c r="A401" s="44"/>
      <c r="B401" s="47"/>
      <c r="C401" s="70"/>
      <c r="D401" s="70"/>
      <c r="E401" s="374" t="s">
        <v>109</v>
      </c>
      <c r="F401" s="305">
        <f>G401+H401</f>
        <v>241979.3</v>
      </c>
      <c r="G401" s="305">
        <f>G402</f>
        <v>241979.3</v>
      </c>
      <c r="H401" s="172">
        <f>H411</f>
        <v>0</v>
      </c>
    </row>
    <row r="402" spans="1:8" ht="25.5" customHeight="1">
      <c r="A402" s="44"/>
      <c r="B402" s="47"/>
      <c r="C402" s="70"/>
      <c r="D402" s="70"/>
      <c r="E402" s="374" t="s">
        <v>110</v>
      </c>
      <c r="F402" s="305">
        <f>F403</f>
        <v>236979.3</v>
      </c>
      <c r="G402" s="305">
        <f>G403+G408</f>
        <v>241979.3</v>
      </c>
      <c r="H402" s="172"/>
    </row>
    <row r="403" spans="1:8" ht="19.5" customHeight="1">
      <c r="A403" s="44"/>
      <c r="B403" s="47"/>
      <c r="C403" s="70"/>
      <c r="D403" s="70"/>
      <c r="E403" s="375" t="s">
        <v>160</v>
      </c>
      <c r="F403" s="305">
        <f>F405</f>
        <v>236979.3</v>
      </c>
      <c r="G403" s="305">
        <f>G405</f>
        <v>236979.3</v>
      </c>
      <c r="H403" s="172"/>
    </row>
    <row r="404" spans="1:8" ht="15">
      <c r="A404" s="44"/>
      <c r="B404" s="47"/>
      <c r="C404" s="70"/>
      <c r="D404" s="70"/>
      <c r="E404" s="192" t="s">
        <v>150</v>
      </c>
      <c r="F404" s="218"/>
      <c r="G404" s="218"/>
      <c r="H404" s="168"/>
    </row>
    <row r="405" spans="1:8" ht="27">
      <c r="A405" s="44"/>
      <c r="B405" s="47"/>
      <c r="C405" s="70"/>
      <c r="D405" s="70"/>
      <c r="E405" s="319" t="s">
        <v>161</v>
      </c>
      <c r="F405" s="305">
        <f>F407</f>
        <v>236979.3</v>
      </c>
      <c r="G405" s="305">
        <f>G407</f>
        <v>236979.3</v>
      </c>
      <c r="H405" s="169"/>
    </row>
    <row r="406" spans="1:8" ht="15">
      <c r="A406" s="44"/>
      <c r="B406" s="47"/>
      <c r="C406" s="70"/>
      <c r="D406" s="70"/>
      <c r="E406" s="192" t="s">
        <v>354</v>
      </c>
      <c r="F406" s="218"/>
      <c r="G406" s="218"/>
      <c r="H406" s="169"/>
    </row>
    <row r="407" spans="1:8" ht="27">
      <c r="A407" s="44"/>
      <c r="B407" s="45"/>
      <c r="C407" s="69"/>
      <c r="D407" s="69"/>
      <c r="E407" s="212" t="s">
        <v>162</v>
      </c>
      <c r="F407" s="305">
        <f>G407</f>
        <v>236979.3</v>
      </c>
      <c r="G407" s="305">
        <v>236979.3</v>
      </c>
      <c r="H407" s="169"/>
    </row>
    <row r="408" spans="1:8" ht="27">
      <c r="A408" s="44"/>
      <c r="B408" s="45"/>
      <c r="C408" s="69"/>
      <c r="D408" s="69"/>
      <c r="E408" s="347" t="s">
        <v>480</v>
      </c>
      <c r="F408" s="305">
        <f>G408</f>
        <v>5000</v>
      </c>
      <c r="G408" s="305">
        <f>G409</f>
        <v>5000</v>
      </c>
      <c r="H408" s="169"/>
    </row>
    <row r="409" spans="1:8" ht="27">
      <c r="A409" s="44"/>
      <c r="B409" s="45"/>
      <c r="C409" s="69"/>
      <c r="D409" s="69"/>
      <c r="E409" s="348" t="s">
        <v>481</v>
      </c>
      <c r="F409" s="305">
        <f>G409</f>
        <v>5000</v>
      </c>
      <c r="G409" s="305">
        <f>G410</f>
        <v>5000</v>
      </c>
      <c r="H409" s="169"/>
    </row>
    <row r="410" spans="1:8" ht="27">
      <c r="A410" s="44"/>
      <c r="B410" s="45"/>
      <c r="C410" s="69"/>
      <c r="D410" s="69"/>
      <c r="E410" s="361" t="s">
        <v>488</v>
      </c>
      <c r="F410" s="305">
        <f>G410</f>
        <v>5000</v>
      </c>
      <c r="G410" s="305">
        <v>5000</v>
      </c>
      <c r="H410" s="169"/>
    </row>
    <row r="411" spans="1:8" ht="15">
      <c r="A411" s="44"/>
      <c r="B411" s="45"/>
      <c r="C411" s="69"/>
      <c r="D411" s="69"/>
      <c r="E411" s="217" t="s">
        <v>137</v>
      </c>
      <c r="F411" s="305">
        <f>H411</f>
        <v>0</v>
      </c>
      <c r="G411" s="305"/>
      <c r="H411" s="312">
        <f>H413</f>
        <v>0</v>
      </c>
    </row>
    <row r="412" spans="1:8" ht="15">
      <c r="A412" s="44"/>
      <c r="B412" s="45"/>
      <c r="C412" s="69"/>
      <c r="D412" s="69"/>
      <c r="E412" s="212" t="s">
        <v>115</v>
      </c>
      <c r="F412" s="297"/>
      <c r="G412" s="297"/>
      <c r="H412" s="178"/>
    </row>
    <row r="413" spans="1:8" ht="15">
      <c r="A413" s="44"/>
      <c r="B413" s="45"/>
      <c r="C413" s="69"/>
      <c r="D413" s="69"/>
      <c r="E413" s="217" t="s">
        <v>138</v>
      </c>
      <c r="F413" s="305">
        <f>H413</f>
        <v>0</v>
      </c>
      <c r="G413" s="305"/>
      <c r="H413" s="312">
        <f>H415+H417</f>
        <v>0</v>
      </c>
    </row>
    <row r="414" spans="1:8" ht="15">
      <c r="A414" s="44"/>
      <c r="B414" s="45"/>
      <c r="C414" s="69"/>
      <c r="D414" s="69"/>
      <c r="E414" s="212" t="s">
        <v>354</v>
      </c>
      <c r="F414" s="297"/>
      <c r="G414" s="297"/>
      <c r="H414" s="178"/>
    </row>
    <row r="415" spans="1:8" ht="15">
      <c r="A415" s="44"/>
      <c r="B415" s="45"/>
      <c r="C415" s="69"/>
      <c r="D415" s="69"/>
      <c r="E415" s="217" t="s">
        <v>144</v>
      </c>
      <c r="F415" s="305">
        <f>H415</f>
        <v>0</v>
      </c>
      <c r="G415" s="305"/>
      <c r="H415" s="312">
        <f>H416</f>
        <v>0</v>
      </c>
    </row>
    <row r="416" spans="1:8" ht="15">
      <c r="A416" s="44"/>
      <c r="B416" s="45"/>
      <c r="C416" s="69"/>
      <c r="D416" s="69"/>
      <c r="E416" s="212" t="s">
        <v>145</v>
      </c>
      <c r="F416" s="297">
        <f>H416</f>
        <v>0</v>
      </c>
      <c r="G416" s="297"/>
      <c r="H416" s="178">
        <v>0</v>
      </c>
    </row>
    <row r="417" spans="1:8" ht="15">
      <c r="A417" s="44"/>
      <c r="B417" s="45"/>
      <c r="C417" s="69"/>
      <c r="D417" s="69"/>
      <c r="E417" s="217" t="s">
        <v>146</v>
      </c>
      <c r="F417" s="305">
        <f>H417</f>
        <v>0</v>
      </c>
      <c r="G417" s="305"/>
      <c r="H417" s="312">
        <f>H419</f>
        <v>0</v>
      </c>
    </row>
    <row r="418" spans="1:8" ht="15">
      <c r="A418" s="44"/>
      <c r="B418" s="45"/>
      <c r="C418" s="69"/>
      <c r="D418" s="69"/>
      <c r="E418" s="215" t="s">
        <v>354</v>
      </c>
      <c r="F418" s="297"/>
      <c r="G418" s="297"/>
      <c r="H418" s="178"/>
    </row>
    <row r="419" spans="1:8" ht="15">
      <c r="A419" s="44"/>
      <c r="B419" s="45"/>
      <c r="C419" s="69"/>
      <c r="D419" s="69"/>
      <c r="E419" s="212" t="s">
        <v>147</v>
      </c>
      <c r="F419" s="297">
        <f>H419</f>
        <v>0</v>
      </c>
      <c r="G419" s="297"/>
      <c r="H419" s="178">
        <v>0</v>
      </c>
    </row>
    <row r="420" spans="1:8" ht="15">
      <c r="A420" s="154">
        <v>2980</v>
      </c>
      <c r="B420" s="45" t="s">
        <v>378</v>
      </c>
      <c r="C420" s="69">
        <v>8</v>
      </c>
      <c r="D420" s="69">
        <v>0</v>
      </c>
      <c r="E420" s="217" t="s">
        <v>514</v>
      </c>
      <c r="F420" s="305">
        <f>G420</f>
        <v>7000</v>
      </c>
      <c r="G420" s="305">
        <f>G423</f>
        <v>7000</v>
      </c>
      <c r="H420" s="178"/>
    </row>
    <row r="421" spans="1:8" ht="15">
      <c r="A421" s="44"/>
      <c r="B421" s="45"/>
      <c r="C421" s="69"/>
      <c r="D421" s="69"/>
      <c r="E421" s="212" t="s">
        <v>115</v>
      </c>
      <c r="F421" s="305"/>
      <c r="G421" s="305"/>
      <c r="H421" s="178"/>
    </row>
    <row r="422" spans="1:8" ht="15">
      <c r="A422" s="44">
        <v>2981</v>
      </c>
      <c r="B422" s="45" t="s">
        <v>378</v>
      </c>
      <c r="C422" s="69">
        <v>8</v>
      </c>
      <c r="D422" s="69">
        <v>1</v>
      </c>
      <c r="E422" s="212" t="s">
        <v>214</v>
      </c>
      <c r="F422" s="305"/>
      <c r="G422" s="305"/>
      <c r="H422" s="178"/>
    </row>
    <row r="423" spans="1:8" ht="15">
      <c r="A423" s="44"/>
      <c r="B423" s="45"/>
      <c r="C423" s="69"/>
      <c r="D423" s="69"/>
      <c r="E423" s="319" t="s">
        <v>157</v>
      </c>
      <c r="F423" s="305">
        <f>G423</f>
        <v>7000</v>
      </c>
      <c r="G423" s="305">
        <f>G425</f>
        <v>7000</v>
      </c>
      <c r="H423" s="178"/>
    </row>
    <row r="424" spans="1:8" ht="15">
      <c r="A424" s="44"/>
      <c r="B424" s="45"/>
      <c r="C424" s="69"/>
      <c r="D424" s="69"/>
      <c r="E424" s="192" t="s">
        <v>150</v>
      </c>
      <c r="F424" s="305"/>
      <c r="G424" s="305"/>
      <c r="H424" s="178"/>
    </row>
    <row r="425" spans="1:8" ht="27">
      <c r="A425" s="44"/>
      <c r="B425" s="45"/>
      <c r="C425" s="69"/>
      <c r="D425" s="69"/>
      <c r="E425" s="319" t="s">
        <v>158</v>
      </c>
      <c r="F425" s="305">
        <f>G425</f>
        <v>7000</v>
      </c>
      <c r="G425" s="305">
        <f>G427</f>
        <v>7000</v>
      </c>
      <c r="H425" s="178"/>
    </row>
    <row r="426" spans="1:8" ht="15">
      <c r="A426" s="44"/>
      <c r="B426" s="45"/>
      <c r="C426" s="69"/>
      <c r="D426" s="69"/>
      <c r="E426" s="192" t="s">
        <v>354</v>
      </c>
      <c r="F426" s="305"/>
      <c r="G426" s="305"/>
      <c r="H426" s="178"/>
    </row>
    <row r="427" spans="1:8" ht="27">
      <c r="A427" s="44"/>
      <c r="B427" s="45"/>
      <c r="C427" s="69"/>
      <c r="D427" s="69"/>
      <c r="E427" s="212" t="s">
        <v>159</v>
      </c>
      <c r="F427" s="305">
        <f>G427</f>
        <v>7000</v>
      </c>
      <c r="G427" s="305">
        <v>7000</v>
      </c>
      <c r="H427" s="178"/>
    </row>
    <row r="428" spans="1:8" s="26" customFormat="1" ht="31.5" customHeight="1">
      <c r="A428" s="371">
        <v>3000</v>
      </c>
      <c r="B428" s="45" t="s">
        <v>79</v>
      </c>
      <c r="C428" s="69">
        <v>0</v>
      </c>
      <c r="D428" s="69">
        <v>0</v>
      </c>
      <c r="E428" s="191" t="s">
        <v>169</v>
      </c>
      <c r="F428" s="220">
        <f>G428+H428</f>
        <v>22702.3</v>
      </c>
      <c r="G428" s="220">
        <f>G430+G441</f>
        <v>22702.3</v>
      </c>
      <c r="H428" s="172">
        <f>H430</f>
        <v>0</v>
      </c>
    </row>
    <row r="429" spans="1:8" ht="15" customHeight="1">
      <c r="A429" s="154"/>
      <c r="B429" s="45"/>
      <c r="C429" s="69"/>
      <c r="D429" s="69"/>
      <c r="E429" s="192" t="s">
        <v>352</v>
      </c>
      <c r="F429" s="171"/>
      <c r="G429" s="171"/>
      <c r="H429" s="172"/>
    </row>
    <row r="430" spans="1:8" ht="15">
      <c r="A430" s="154">
        <v>3040</v>
      </c>
      <c r="B430" s="45" t="s">
        <v>79</v>
      </c>
      <c r="C430" s="69">
        <v>4</v>
      </c>
      <c r="D430" s="69">
        <v>0</v>
      </c>
      <c r="E430" s="194" t="s">
        <v>420</v>
      </c>
      <c r="F430" s="220">
        <f>F432</f>
        <v>14602.3</v>
      </c>
      <c r="G430" s="220">
        <f>G432</f>
        <v>14602.3</v>
      </c>
      <c r="H430" s="172">
        <f>H432</f>
        <v>0</v>
      </c>
    </row>
    <row r="431" spans="1:8" s="11" customFormat="1" ht="16.5" customHeight="1">
      <c r="A431" s="154"/>
      <c r="B431" s="45"/>
      <c r="C431" s="69"/>
      <c r="D431" s="69"/>
      <c r="E431" s="192" t="s">
        <v>354</v>
      </c>
      <c r="F431" s="317"/>
      <c r="G431" s="317"/>
      <c r="H431" s="169"/>
    </row>
    <row r="432" spans="1:8" ht="15">
      <c r="A432" s="154">
        <v>3041</v>
      </c>
      <c r="B432" s="45" t="s">
        <v>79</v>
      </c>
      <c r="C432" s="69">
        <v>4</v>
      </c>
      <c r="D432" s="69">
        <v>1</v>
      </c>
      <c r="E432" s="319" t="s">
        <v>420</v>
      </c>
      <c r="F432" s="220">
        <f>F434</f>
        <v>14602.3</v>
      </c>
      <c r="G432" s="220">
        <f>G434</f>
        <v>14602.3</v>
      </c>
      <c r="H432" s="168">
        <f>H434</f>
        <v>0</v>
      </c>
    </row>
    <row r="433" spans="1:8" ht="29.25" customHeight="1">
      <c r="A433" s="44"/>
      <c r="B433" s="47"/>
      <c r="C433" s="70"/>
      <c r="D433" s="70"/>
      <c r="E433" s="192" t="s">
        <v>362</v>
      </c>
      <c r="F433" s="218"/>
      <c r="G433" s="218"/>
      <c r="H433" s="169"/>
    </row>
    <row r="434" spans="1:8" ht="22.5" customHeight="1">
      <c r="A434" s="44"/>
      <c r="B434" s="47"/>
      <c r="C434" s="70"/>
      <c r="D434" s="70"/>
      <c r="E434" s="374" t="s">
        <v>109</v>
      </c>
      <c r="F434" s="305">
        <f>G434+H434</f>
        <v>14602.3</v>
      </c>
      <c r="G434" s="305">
        <f>G435</f>
        <v>14602.3</v>
      </c>
      <c r="H434" s="172"/>
    </row>
    <row r="435" spans="1:8" ht="23.25" customHeight="1">
      <c r="A435" s="44"/>
      <c r="B435" s="47"/>
      <c r="C435" s="70"/>
      <c r="D435" s="70"/>
      <c r="E435" s="374" t="s">
        <v>110</v>
      </c>
      <c r="F435" s="305">
        <f>F436</f>
        <v>14602.3</v>
      </c>
      <c r="G435" s="305">
        <f>G436</f>
        <v>14602.3</v>
      </c>
      <c r="H435" s="169"/>
    </row>
    <row r="436" spans="1:8" ht="18.75" customHeight="1">
      <c r="A436" s="44"/>
      <c r="B436" s="45"/>
      <c r="C436" s="69"/>
      <c r="D436" s="69"/>
      <c r="E436" s="375" t="s">
        <v>160</v>
      </c>
      <c r="F436" s="305">
        <f>F438</f>
        <v>14602.3</v>
      </c>
      <c r="G436" s="305">
        <f>G438</f>
        <v>14602.3</v>
      </c>
      <c r="H436" s="169"/>
    </row>
    <row r="437" spans="1:8" s="11" customFormat="1" ht="15" customHeight="1">
      <c r="A437" s="44"/>
      <c r="B437" s="45"/>
      <c r="C437" s="69"/>
      <c r="D437" s="69"/>
      <c r="E437" s="192" t="s">
        <v>150</v>
      </c>
      <c r="F437" s="218"/>
      <c r="G437" s="218"/>
      <c r="H437" s="169"/>
    </row>
    <row r="438" spans="1:8" ht="27">
      <c r="A438" s="44"/>
      <c r="B438" s="47"/>
      <c r="C438" s="70"/>
      <c r="D438" s="70"/>
      <c r="E438" s="319" t="s">
        <v>161</v>
      </c>
      <c r="F438" s="305">
        <f>F440</f>
        <v>14602.3</v>
      </c>
      <c r="G438" s="305">
        <f>G440</f>
        <v>14602.3</v>
      </c>
      <c r="H438" s="168"/>
    </row>
    <row r="439" spans="1:8" ht="15">
      <c r="A439" s="44"/>
      <c r="B439" s="47"/>
      <c r="C439" s="70"/>
      <c r="D439" s="70"/>
      <c r="E439" s="192" t="s">
        <v>354</v>
      </c>
      <c r="F439" s="218"/>
      <c r="G439" s="218"/>
      <c r="H439" s="169"/>
    </row>
    <row r="440" spans="1:8" ht="27">
      <c r="A440" s="44"/>
      <c r="B440" s="47"/>
      <c r="C440" s="70"/>
      <c r="D440" s="70"/>
      <c r="E440" s="212" t="s">
        <v>162</v>
      </c>
      <c r="F440" s="218">
        <f>G440+H440</f>
        <v>14602.3</v>
      </c>
      <c r="G440" s="218">
        <v>14602.3</v>
      </c>
      <c r="H440" s="168"/>
    </row>
    <row r="441" spans="1:8" ht="27">
      <c r="A441" s="154">
        <v>3070</v>
      </c>
      <c r="B441" s="45" t="s">
        <v>79</v>
      </c>
      <c r="C441" s="69">
        <v>7</v>
      </c>
      <c r="D441" s="69">
        <v>0</v>
      </c>
      <c r="E441" s="194" t="s">
        <v>421</v>
      </c>
      <c r="F441" s="220">
        <f>F443</f>
        <v>8100</v>
      </c>
      <c r="G441" s="220">
        <f>G443</f>
        <v>8100</v>
      </c>
      <c r="H441" s="169"/>
    </row>
    <row r="442" spans="1:8" s="11" customFormat="1" ht="16.5" customHeight="1">
      <c r="A442" s="154"/>
      <c r="B442" s="45"/>
      <c r="C442" s="69"/>
      <c r="D442" s="69"/>
      <c r="E442" s="192" t="s">
        <v>354</v>
      </c>
      <c r="F442" s="181"/>
      <c r="G442" s="181"/>
      <c r="H442" s="168"/>
    </row>
    <row r="443" spans="1:8" ht="28.5" customHeight="1">
      <c r="A443" s="154">
        <v>3071</v>
      </c>
      <c r="B443" s="45" t="s">
        <v>79</v>
      </c>
      <c r="C443" s="69">
        <v>7</v>
      </c>
      <c r="D443" s="69">
        <v>1</v>
      </c>
      <c r="E443" s="210" t="s">
        <v>421</v>
      </c>
      <c r="F443" s="220">
        <f>F445</f>
        <v>8100</v>
      </c>
      <c r="G443" s="220">
        <f>G445</f>
        <v>8100</v>
      </c>
      <c r="H443" s="169"/>
    </row>
    <row r="444" spans="1:8" ht="27">
      <c r="A444" s="44"/>
      <c r="B444" s="47"/>
      <c r="C444" s="70"/>
      <c r="D444" s="70"/>
      <c r="E444" s="192" t="s">
        <v>362</v>
      </c>
      <c r="F444" s="171"/>
      <c r="G444" s="171"/>
      <c r="H444" s="169"/>
    </row>
    <row r="445" spans="1:8" ht="24" customHeight="1">
      <c r="A445" s="44"/>
      <c r="B445" s="47"/>
      <c r="C445" s="70"/>
      <c r="D445" s="70"/>
      <c r="E445" s="374" t="s">
        <v>109</v>
      </c>
      <c r="F445" s="305">
        <f>F446</f>
        <v>8100</v>
      </c>
      <c r="G445" s="305">
        <f>G446</f>
        <v>8100</v>
      </c>
      <c r="H445" s="169"/>
    </row>
    <row r="446" spans="1:8" ht="24" customHeight="1">
      <c r="A446" s="44"/>
      <c r="B446" s="47"/>
      <c r="C446" s="70"/>
      <c r="D446" s="70"/>
      <c r="E446" s="374" t="s">
        <v>110</v>
      </c>
      <c r="F446" s="305">
        <f>G446+H446</f>
        <v>8100</v>
      </c>
      <c r="G446" s="305">
        <f>G447+G452</f>
        <v>8100</v>
      </c>
      <c r="H446" s="169"/>
    </row>
    <row r="447" spans="1:8" ht="28.5">
      <c r="A447" s="44"/>
      <c r="B447" s="45"/>
      <c r="C447" s="69"/>
      <c r="D447" s="69"/>
      <c r="E447" s="374" t="s">
        <v>114</v>
      </c>
      <c r="F447" s="305">
        <f>F449</f>
        <v>1100</v>
      </c>
      <c r="G447" s="305">
        <f>G449</f>
        <v>1100</v>
      </c>
      <c r="H447" s="169"/>
    </row>
    <row r="448" spans="1:8" s="11" customFormat="1" ht="15.75" customHeight="1">
      <c r="A448" s="44"/>
      <c r="B448" s="45"/>
      <c r="C448" s="69"/>
      <c r="D448" s="69"/>
      <c r="E448" s="211" t="s">
        <v>115</v>
      </c>
      <c r="F448" s="181"/>
      <c r="G448" s="181"/>
      <c r="H448" s="169"/>
    </row>
    <row r="449" spans="1:8" ht="28.5">
      <c r="A449" s="44"/>
      <c r="B449" s="47"/>
      <c r="C449" s="70"/>
      <c r="D449" s="70"/>
      <c r="E449" s="217" t="s">
        <v>123</v>
      </c>
      <c r="F449" s="305">
        <f>F451</f>
        <v>1100</v>
      </c>
      <c r="G449" s="305">
        <f>G451</f>
        <v>1100</v>
      </c>
      <c r="H449" s="169"/>
    </row>
    <row r="450" spans="1:8" s="11" customFormat="1" ht="16.5" customHeight="1">
      <c r="A450" s="44"/>
      <c r="B450" s="45"/>
      <c r="C450" s="69"/>
      <c r="D450" s="69"/>
      <c r="E450" s="212" t="s">
        <v>354</v>
      </c>
      <c r="F450" s="181"/>
      <c r="G450" s="181"/>
      <c r="H450" s="168"/>
    </row>
    <row r="451" spans="1:8" ht="15">
      <c r="A451" s="44"/>
      <c r="B451" s="45"/>
      <c r="C451" s="71"/>
      <c r="D451" s="69"/>
      <c r="E451" s="212" t="s">
        <v>128</v>
      </c>
      <c r="F451" s="218">
        <f>G451</f>
        <v>1100</v>
      </c>
      <c r="G451" s="218">
        <v>1100</v>
      </c>
      <c r="H451" s="169"/>
    </row>
    <row r="452" spans="1:8" s="11" customFormat="1" ht="15">
      <c r="A452" s="44"/>
      <c r="B452" s="45"/>
      <c r="C452" s="69"/>
      <c r="D452" s="69"/>
      <c r="E452" s="319" t="s">
        <v>157</v>
      </c>
      <c r="F452" s="305">
        <f>F454</f>
        <v>7000</v>
      </c>
      <c r="G452" s="305">
        <f>G454</f>
        <v>7000</v>
      </c>
      <c r="H452" s="169"/>
    </row>
    <row r="453" spans="1:8" ht="17.25" customHeight="1">
      <c r="A453" s="44"/>
      <c r="B453" s="47"/>
      <c r="C453" s="190"/>
      <c r="D453" s="70"/>
      <c r="E453" s="192" t="s">
        <v>150</v>
      </c>
      <c r="F453" s="171"/>
      <c r="G453" s="171"/>
      <c r="H453" s="169"/>
    </row>
    <row r="454" spans="1:8" ht="30" customHeight="1">
      <c r="A454" s="44"/>
      <c r="B454" s="47"/>
      <c r="C454" s="70"/>
      <c r="D454" s="70"/>
      <c r="E454" s="319" t="s">
        <v>158</v>
      </c>
      <c r="F454" s="305">
        <f>F456</f>
        <v>7000</v>
      </c>
      <c r="G454" s="305">
        <f>G456</f>
        <v>7000</v>
      </c>
      <c r="H454" s="169"/>
    </row>
    <row r="455" spans="1:8" ht="15">
      <c r="A455" s="44"/>
      <c r="B455" s="47"/>
      <c r="C455" s="70"/>
      <c r="D455" s="70"/>
      <c r="E455" s="192" t="s">
        <v>354</v>
      </c>
      <c r="F455" s="171"/>
      <c r="G455" s="171"/>
      <c r="H455" s="169"/>
    </row>
    <row r="456" spans="1:8" ht="15">
      <c r="A456" s="44"/>
      <c r="B456" s="47"/>
      <c r="C456" s="70"/>
      <c r="D456" s="70"/>
      <c r="E456" s="212" t="s">
        <v>166</v>
      </c>
      <c r="F456" s="297">
        <f>G456</f>
        <v>7000</v>
      </c>
      <c r="G456" s="297">
        <v>7000</v>
      </c>
      <c r="H456" s="169"/>
    </row>
    <row r="457" spans="1:8" s="26" customFormat="1" ht="30" customHeight="1">
      <c r="A457" s="371">
        <v>3100</v>
      </c>
      <c r="B457" s="45" t="s">
        <v>80</v>
      </c>
      <c r="C457" s="45" t="s">
        <v>22</v>
      </c>
      <c r="D457" s="45" t="s">
        <v>22</v>
      </c>
      <c r="E457" s="200" t="s">
        <v>170</v>
      </c>
      <c r="F457" s="220">
        <f>F459</f>
        <v>213088.89999999967</v>
      </c>
      <c r="G457" s="220">
        <f>G459</f>
        <v>213088.89999999967</v>
      </c>
      <c r="H457" s="169"/>
    </row>
    <row r="458" spans="1:8" ht="13.5" customHeight="1">
      <c r="A458" s="154"/>
      <c r="B458" s="45"/>
      <c r="C458" s="69"/>
      <c r="D458" s="69"/>
      <c r="E458" s="192" t="s">
        <v>352</v>
      </c>
      <c r="F458" s="171"/>
      <c r="G458" s="171"/>
      <c r="H458" s="224"/>
    </row>
    <row r="459" spans="1:8" ht="28.5">
      <c r="A459" s="154">
        <v>3110</v>
      </c>
      <c r="B459" s="378" t="s">
        <v>80</v>
      </c>
      <c r="C459" s="378" t="s">
        <v>23</v>
      </c>
      <c r="D459" s="378" t="s">
        <v>22</v>
      </c>
      <c r="E459" s="219" t="s">
        <v>423</v>
      </c>
      <c r="F459" s="220">
        <f>F462</f>
        <v>213088.89999999967</v>
      </c>
      <c r="G459" s="220">
        <f>G462</f>
        <v>213088.89999999967</v>
      </c>
      <c r="H459" s="205"/>
    </row>
    <row r="460" spans="1:8" s="11" customFormat="1" ht="15">
      <c r="A460" s="154"/>
      <c r="B460" s="45"/>
      <c r="C460" s="69"/>
      <c r="D460" s="69"/>
      <c r="E460" s="192" t="s">
        <v>354</v>
      </c>
      <c r="F460" s="181"/>
      <c r="G460" s="181"/>
      <c r="H460" s="225"/>
    </row>
    <row r="461" spans="1:8" ht="15">
      <c r="A461" s="154">
        <v>3112</v>
      </c>
      <c r="B461" s="378" t="s">
        <v>80</v>
      </c>
      <c r="C461" s="378" t="s">
        <v>23</v>
      </c>
      <c r="D461" s="378" t="s">
        <v>24</v>
      </c>
      <c r="E461" s="380" t="s">
        <v>424</v>
      </c>
      <c r="F461" s="305">
        <f>G461</f>
        <v>213088.89999999967</v>
      </c>
      <c r="G461" s="305">
        <f>G462</f>
        <v>213088.89999999967</v>
      </c>
      <c r="H461" s="225"/>
    </row>
    <row r="462" spans="1:8" ht="20.25" customHeight="1">
      <c r="A462" s="44"/>
      <c r="B462" s="47"/>
      <c r="C462" s="70"/>
      <c r="D462" s="70"/>
      <c r="E462" s="374" t="s">
        <v>109</v>
      </c>
      <c r="F462" s="305">
        <f>F463</f>
        <v>213088.89999999967</v>
      </c>
      <c r="G462" s="305">
        <f>G463</f>
        <v>213088.89999999967</v>
      </c>
      <c r="H462" s="225"/>
    </row>
    <row r="463" spans="1:8" ht="21.75" customHeight="1">
      <c r="A463" s="44"/>
      <c r="B463" s="47"/>
      <c r="C463" s="70"/>
      <c r="D463" s="70"/>
      <c r="E463" s="374" t="s">
        <v>110</v>
      </c>
      <c r="F463" s="305">
        <f>F464</f>
        <v>213088.89999999967</v>
      </c>
      <c r="G463" s="305">
        <f>G464</f>
        <v>213088.89999999967</v>
      </c>
      <c r="H463" s="225"/>
    </row>
    <row r="464" spans="1:8" ht="19.5" customHeight="1">
      <c r="A464" s="44"/>
      <c r="B464" s="47"/>
      <c r="C464" s="70"/>
      <c r="D464" s="70"/>
      <c r="E464" s="379" t="s">
        <v>167</v>
      </c>
      <c r="F464" s="305">
        <f>F466</f>
        <v>213088.89999999967</v>
      </c>
      <c r="G464" s="305">
        <f>G466</f>
        <v>213088.89999999967</v>
      </c>
      <c r="H464" s="225"/>
    </row>
    <row r="465" spans="1:8" ht="15">
      <c r="A465" s="44"/>
      <c r="B465" s="47"/>
      <c r="C465" s="70"/>
      <c r="D465" s="70"/>
      <c r="E465" s="215" t="s">
        <v>354</v>
      </c>
      <c r="F465" s="218"/>
      <c r="G465" s="171"/>
      <c r="H465" s="225"/>
    </row>
    <row r="466" spans="1:8" ht="15.75" thickBot="1">
      <c r="A466" s="50"/>
      <c r="B466" s="226"/>
      <c r="C466" s="227"/>
      <c r="D466" s="227"/>
      <c r="E466" s="228" t="s">
        <v>168</v>
      </c>
      <c r="F466" s="343">
        <f>G466+H466</f>
        <v>213088.89999999967</v>
      </c>
      <c r="G466" s="343">
        <v>213088.89999999967</v>
      </c>
      <c r="H466" s="207"/>
    </row>
    <row r="467" spans="2:4" ht="15">
      <c r="B467" s="14"/>
      <c r="C467" s="15"/>
      <c r="D467" s="16"/>
    </row>
    <row r="468" spans="2:4" ht="15">
      <c r="B468" s="17"/>
      <c r="C468" s="15"/>
      <c r="D468" s="16"/>
    </row>
    <row r="469" spans="1:7" s="117" customFormat="1" ht="20.25" customHeight="1">
      <c r="A469" s="427" t="s">
        <v>473</v>
      </c>
      <c r="B469" s="427"/>
      <c r="C469" s="427"/>
      <c r="D469" s="427"/>
      <c r="E469" s="427"/>
      <c r="F469" s="427"/>
      <c r="G469" s="427"/>
    </row>
    <row r="470" spans="2:5" ht="15">
      <c r="B470" s="17"/>
      <c r="C470" s="15"/>
      <c r="D470" s="16"/>
      <c r="E470" s="8"/>
    </row>
    <row r="471" spans="2:4" ht="15">
      <c r="B471" s="17"/>
      <c r="C471" s="18"/>
      <c r="D471" s="19"/>
    </row>
  </sheetData>
  <sheetProtection/>
  <mergeCells count="14">
    <mergeCell ref="A469:G469"/>
    <mergeCell ref="G9:H9"/>
    <mergeCell ref="A9:A10"/>
    <mergeCell ref="E9:E10"/>
    <mergeCell ref="F9:F10"/>
    <mergeCell ref="B9:B10"/>
    <mergeCell ref="C9:C10"/>
    <mergeCell ref="D9:D10"/>
    <mergeCell ref="F1:H1"/>
    <mergeCell ref="F2:H2"/>
    <mergeCell ref="F4:H4"/>
    <mergeCell ref="A5:H5"/>
    <mergeCell ref="A6:H6"/>
    <mergeCell ref="E3:H3"/>
  </mergeCells>
  <printOptions/>
  <pageMargins left="0.31" right="0.15748031496062992" top="0.35433070866141736" bottom="0.1968503937007874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2018-12-25T08:07:20Z</cp:lastPrinted>
  <dcterms:created xsi:type="dcterms:W3CDTF">1996-10-14T23:33:28Z</dcterms:created>
  <dcterms:modified xsi:type="dcterms:W3CDTF">2018-12-25T08:07:24Z</dcterms:modified>
  <cp:category/>
  <cp:version/>
  <cp:contentType/>
  <cp:contentStatus/>
</cp:coreProperties>
</file>