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havelvats_2" sheetId="1" r:id="rId1"/>
  </sheets>
  <calcPr calcId="152511" calcMode="autoNoTable"/>
</workbook>
</file>

<file path=xl/calcChain.xml><?xml version="1.0" encoding="utf-8"?>
<calcChain xmlns="http://schemas.openxmlformats.org/spreadsheetml/2006/main">
  <c r="F123" i="1" l="1"/>
  <c r="E96" i="1" l="1"/>
  <c r="E81" i="1" l="1"/>
  <c r="D18" i="1"/>
  <c r="F122" i="1" l="1"/>
  <c r="F118" i="1"/>
  <c r="F114" i="1"/>
  <c r="F110" i="1"/>
  <c r="F106" i="1"/>
  <c r="F102" i="1"/>
  <c r="F98" i="1"/>
  <c r="F94" i="1"/>
  <c r="F90" i="1"/>
  <c r="F86" i="1"/>
  <c r="F82" i="1"/>
  <c r="F78" i="1"/>
  <c r="F74" i="1"/>
  <c r="F70" i="1"/>
  <c r="F66" i="1"/>
  <c r="F62" i="1"/>
  <c r="F58" i="1"/>
  <c r="F54" i="1"/>
  <c r="F50" i="1"/>
  <c r="F46" i="1"/>
  <c r="F42" i="1"/>
  <c r="F38" i="1"/>
  <c r="F34" i="1"/>
  <c r="F30" i="1"/>
  <c r="F26" i="1"/>
  <c r="F22" i="1"/>
  <c r="F18" i="1"/>
  <c r="F14" i="1"/>
  <c r="E9" i="1" l="1"/>
  <c r="E11" i="1" l="1"/>
  <c r="E12" i="1"/>
  <c r="E13" i="1"/>
  <c r="E15" i="1"/>
  <c r="E16" i="1"/>
  <c r="E17" i="1"/>
  <c r="E19" i="1"/>
  <c r="E20" i="1"/>
  <c r="E21" i="1"/>
  <c r="E23" i="1"/>
  <c r="E24" i="1"/>
  <c r="E25" i="1"/>
  <c r="E27" i="1"/>
  <c r="E28" i="1"/>
  <c r="E29" i="1"/>
  <c r="E31" i="1"/>
  <c r="E32" i="1"/>
  <c r="E33" i="1"/>
  <c r="E35" i="1"/>
  <c r="E36" i="1"/>
  <c r="E37" i="1"/>
  <c r="E39" i="1"/>
  <c r="E40" i="1"/>
  <c r="E41" i="1"/>
  <c r="E43" i="1"/>
  <c r="E44" i="1"/>
  <c r="E45" i="1"/>
  <c r="E47" i="1"/>
  <c r="E48" i="1"/>
  <c r="E49" i="1"/>
  <c r="E51" i="1"/>
  <c r="E52" i="1"/>
  <c r="E53" i="1"/>
  <c r="E55" i="1"/>
  <c r="E56" i="1"/>
  <c r="E57" i="1"/>
  <c r="E59" i="1"/>
  <c r="E60" i="1"/>
  <c r="E61" i="1"/>
  <c r="E63" i="1"/>
  <c r="E64" i="1"/>
  <c r="E65" i="1"/>
  <c r="E67" i="1"/>
  <c r="E68" i="1"/>
  <c r="E69" i="1"/>
  <c r="E71" i="1"/>
  <c r="E72" i="1"/>
  <c r="E73" i="1"/>
  <c r="E75" i="1"/>
  <c r="E76" i="1"/>
  <c r="E77" i="1"/>
  <c r="E79" i="1"/>
  <c r="E80" i="1"/>
  <c r="E83" i="1"/>
  <c r="E84" i="1"/>
  <c r="E85" i="1"/>
  <c r="E87" i="1"/>
  <c r="E88" i="1"/>
  <c r="E89" i="1"/>
  <c r="E91" i="1"/>
  <c r="E92" i="1"/>
  <c r="E93" i="1"/>
  <c r="E95" i="1"/>
  <c r="E97" i="1"/>
  <c r="E99" i="1"/>
  <c r="E100" i="1"/>
  <c r="E101" i="1"/>
  <c r="E103" i="1"/>
  <c r="E104" i="1"/>
  <c r="E105" i="1"/>
  <c r="E107" i="1"/>
  <c r="E108" i="1"/>
  <c r="E109" i="1"/>
  <c r="E111" i="1"/>
  <c r="E112" i="1"/>
  <c r="E113" i="1"/>
  <c r="E115" i="1"/>
  <c r="E116" i="1"/>
  <c r="E117" i="1"/>
  <c r="E119" i="1"/>
  <c r="E122" i="1" s="1"/>
  <c r="E120" i="1"/>
  <c r="E121" i="1"/>
  <c r="E10" i="1"/>
  <c r="E14" i="1" s="1"/>
  <c r="E62" i="1" l="1"/>
  <c r="E78" i="1"/>
  <c r="E46" i="1"/>
  <c r="E106" i="1"/>
  <c r="E34" i="1"/>
  <c r="E90" i="1"/>
  <c r="E18" i="1"/>
  <c r="E110" i="1"/>
  <c r="E94" i="1"/>
  <c r="E82" i="1"/>
  <c r="E66" i="1"/>
  <c r="E50" i="1"/>
  <c r="E38" i="1"/>
  <c r="E22" i="1"/>
  <c r="E114" i="1"/>
  <c r="E98" i="1"/>
  <c r="E70" i="1"/>
  <c r="E54" i="1"/>
  <c r="E123" i="1" s="1"/>
  <c r="E42" i="1"/>
  <c r="E26" i="1"/>
  <c r="E118" i="1"/>
  <c r="E102" i="1"/>
  <c r="E86" i="1"/>
  <c r="E74" i="1"/>
  <c r="E58" i="1"/>
  <c r="E30" i="1"/>
  <c r="D122" i="1"/>
  <c r="G121" i="1" l="1"/>
  <c r="G120" i="1"/>
  <c r="G119" i="1"/>
  <c r="G122" i="1" l="1"/>
  <c r="D118" i="1"/>
  <c r="D114" i="1"/>
  <c r="G107" i="1"/>
  <c r="G108" i="1"/>
  <c r="G109" i="1"/>
  <c r="G111" i="1"/>
  <c r="G112" i="1"/>
  <c r="G113" i="1"/>
  <c r="G115" i="1"/>
  <c r="G116" i="1"/>
  <c r="G117" i="1"/>
  <c r="D110" i="1"/>
  <c r="G104" i="1"/>
  <c r="G105" i="1"/>
  <c r="G103" i="1"/>
  <c r="D106" i="1"/>
  <c r="G118" i="1" l="1"/>
  <c r="G106" i="1"/>
  <c r="G110" i="1"/>
  <c r="G114" i="1"/>
  <c r="D102" i="1"/>
  <c r="G101" i="1"/>
  <c r="G100" i="1"/>
  <c r="G99" i="1"/>
  <c r="D42" i="1"/>
  <c r="G41" i="1"/>
  <c r="G40" i="1"/>
  <c r="G39" i="1"/>
  <c r="G9" i="1"/>
  <c r="D46" i="1"/>
  <c r="G46" i="1" s="1"/>
  <c r="D26" i="1"/>
  <c r="G25" i="1"/>
  <c r="G24" i="1"/>
  <c r="G23" i="1"/>
  <c r="G75" i="1"/>
  <c r="G77" i="1"/>
  <c r="G36" i="1"/>
  <c r="G11" i="1"/>
  <c r="G12" i="1"/>
  <c r="G15" i="1"/>
  <c r="G17" i="1"/>
  <c r="G19" i="1"/>
  <c r="G20" i="1"/>
  <c r="G27" i="1"/>
  <c r="G28" i="1"/>
  <c r="G29" i="1"/>
  <c r="G31" i="1"/>
  <c r="G33" i="1"/>
  <c r="G35" i="1"/>
  <c r="G43" i="1"/>
  <c r="G45" i="1"/>
  <c r="G47" i="1"/>
  <c r="G48" i="1"/>
  <c r="G51" i="1"/>
  <c r="G52" i="1"/>
  <c r="G53" i="1"/>
  <c r="G55" i="1"/>
  <c r="G56" i="1"/>
  <c r="G59" i="1"/>
  <c r="G60" i="1"/>
  <c r="G61" i="1"/>
  <c r="G63" i="1"/>
  <c r="G64" i="1"/>
  <c r="G65" i="1"/>
  <c r="G67" i="1"/>
  <c r="G68" i="1"/>
  <c r="G69" i="1"/>
  <c r="G71" i="1"/>
  <c r="G72" i="1"/>
  <c r="G73" i="1"/>
  <c r="G76" i="1"/>
  <c r="G79" i="1"/>
  <c r="G80" i="1"/>
  <c r="G81" i="1"/>
  <c r="G83" i="1"/>
  <c r="G84" i="1"/>
  <c r="G85" i="1"/>
  <c r="G87" i="1"/>
  <c r="G88" i="1"/>
  <c r="G89" i="1"/>
  <c r="G92" i="1"/>
  <c r="G93" i="1"/>
  <c r="G95" i="1"/>
  <c r="G96" i="1"/>
  <c r="G97" i="1"/>
  <c r="G10" i="1"/>
  <c r="D38" i="1"/>
  <c r="D30" i="1"/>
  <c r="G30" i="1" s="1"/>
  <c r="D34" i="1"/>
  <c r="G13" i="1"/>
  <c r="G16" i="1"/>
  <c r="G37" i="1"/>
  <c r="G44" i="1"/>
  <c r="G91" i="1"/>
  <c r="D14" i="1"/>
  <c r="D98" i="1"/>
  <c r="D94" i="1"/>
  <c r="D90" i="1"/>
  <c r="D86" i="1"/>
  <c r="D82" i="1"/>
  <c r="D78" i="1"/>
  <c r="D74" i="1"/>
  <c r="D70" i="1"/>
  <c r="D66" i="1"/>
  <c r="D62" i="1"/>
  <c r="D58" i="1"/>
  <c r="D54" i="1"/>
  <c r="D123" i="1" s="1"/>
  <c r="D50" i="1"/>
  <c r="D22" i="1"/>
  <c r="G21" i="1"/>
  <c r="G32" i="1"/>
  <c r="G49" i="1"/>
  <c r="G57" i="1"/>
  <c r="G86" i="1" l="1"/>
  <c r="G14" i="1"/>
  <c r="G102" i="1"/>
  <c r="G42" i="1"/>
  <c r="G26" i="1"/>
  <c r="G18" i="1"/>
  <c r="G38" i="1"/>
  <c r="G54" i="1"/>
  <c r="G123" i="1" s="1"/>
  <c r="G50" i="1"/>
  <c r="G58" i="1"/>
  <c r="G62" i="1"/>
  <c r="G66" i="1"/>
  <c r="G70" i="1"/>
  <c r="G74" i="1"/>
  <c r="G78" i="1"/>
  <c r="G82" i="1"/>
  <c r="G90" i="1"/>
  <c r="G94" i="1"/>
  <c r="G98" i="1"/>
  <c r="G22" i="1"/>
  <c r="G34" i="1"/>
</calcChain>
</file>

<file path=xl/sharedStrings.xml><?xml version="1.0" encoding="utf-8"?>
<sst xmlns="http://schemas.openxmlformats.org/spreadsheetml/2006/main" count="156" uniqueCount="47">
  <si>
    <t>Հ/Հ</t>
  </si>
  <si>
    <t>Ենթակառույցի անվանումը</t>
  </si>
  <si>
    <t>Դուրս գրման ենթակա ակտիվների խումբը</t>
  </si>
  <si>
    <t>Համախառն հաշվեկշռային արժեքը /ձեռքբերման արժեքը/</t>
  </si>
  <si>
    <t xml:space="preserve">Կուտակված մաշվածությունը </t>
  </si>
  <si>
    <t>Հաշվեկշռային /մնացորդային/ արժեքը</t>
  </si>
  <si>
    <t>Հիմնական միջոցներ</t>
  </si>
  <si>
    <t>Շրջանառու միջոցներ</t>
  </si>
  <si>
    <t>Այլ ակտիվներ</t>
  </si>
  <si>
    <t>Ընդամենը</t>
  </si>
  <si>
    <t>Մշակույթի կենտրոն</t>
  </si>
  <si>
    <t>&lt;&lt;Ակումբագրադարանային միավորում&gt;&gt; ՀՈԱԿ</t>
  </si>
  <si>
    <t>Թիվ 1 ՆՈՒՀ ՀՈԱԿ</t>
  </si>
  <si>
    <t>Թիվ 2 ՆՈՒՀ ՀՈԱԿ</t>
  </si>
  <si>
    <t>Թիվ 4 ՆՈՒՀ ՀՈԱԿ</t>
  </si>
  <si>
    <t>Թիվ 5 ՆՈՒՀ ՀՈԱԿ</t>
  </si>
  <si>
    <t>Թիվ 6 ՆՈՒՀ ՀՈԱԿ</t>
  </si>
  <si>
    <t>Թիվ 7 ՆՈՒՀ ՀՈԱԿ</t>
  </si>
  <si>
    <t>Թիվ 8 ՆՈՒՀ ՀՈԱԿ</t>
  </si>
  <si>
    <t>Թիվ 9 ՆՈՒՀ ՀՈԱԿ</t>
  </si>
  <si>
    <t>Թիվ 10 ՆՈՒՀ ՀՈԱԿ</t>
  </si>
  <si>
    <t>Թիվ 11 ՆՈՒՀ ՀՈԱԿ</t>
  </si>
  <si>
    <t>Թիվ 12 ՆՈՒՀ ՀՈԱԿ</t>
  </si>
  <si>
    <t>Թիվ 13 ՆՈՒՀ ՀՈԱԿ</t>
  </si>
  <si>
    <t>ԱՄՓՈՓԱԳԻՐ</t>
  </si>
  <si>
    <t>Համայնքային սեփականություն համարվող գույքի գույքագրման ոչ պիտանի ապրանքների դուրս գրման արդյունքների</t>
  </si>
  <si>
    <t>Հավելված 2</t>
  </si>
  <si>
    <t>Օդանավակայան</t>
  </si>
  <si>
    <t xml:space="preserve">&lt;&lt;Կապանի կոմունալ ծառայություն&gt;&gt; </t>
  </si>
  <si>
    <t>Դ. Համբարձումյանի անվան մանկապատանեկան մարզադպրոց</t>
  </si>
  <si>
    <t>Աթլետիկայի մասնագիտացված մանկապատանեկան մարզադպրոց</t>
  </si>
  <si>
    <t>Համայնքային սեփականության հիմնական միջոցներ</t>
  </si>
  <si>
    <t>Կապան  համայնքի ավագանու</t>
  </si>
  <si>
    <t>Սյունիքի ՆՈՒՀ ՀՈԱԿ</t>
  </si>
  <si>
    <t>Արծվանիկի ՆՈՒՀ ՀՈԱԿ</t>
  </si>
  <si>
    <t>Ծավի ՆՈՒՀ ՀՈԱԿ</t>
  </si>
  <si>
    <t>Դավիթ Բեկի ՆՈՒՀ ՀՈԱԿ</t>
  </si>
  <si>
    <t>Համայնքապետարան</t>
  </si>
  <si>
    <t>Վերագնահատումից նվազեցում</t>
  </si>
  <si>
    <t>Աշխատակազմի քարտուղար՝                                Ն. Շահնազարյան</t>
  </si>
  <si>
    <t>Կապանի Պլաստշին</t>
  </si>
  <si>
    <t>&lt;&lt;   &gt;&gt; դեկտեմբերի    2021թ. թիվ      -Ա  որոշման</t>
  </si>
  <si>
    <t>Հաշվապահական ծառայությունների կենտրոն ՀՈԱԿ</t>
  </si>
  <si>
    <t>&lt;&lt;Թիվ 1 երաժշտական դպրոց&gt;&gt; ՀՈԱԿ</t>
  </si>
  <si>
    <t>Թիվ 3 երաժշտական դպրոց ՀՈԱԿ</t>
  </si>
  <si>
    <t>Մանկապատանեկան ստեղծագործության կենտրոն ՀՈԱԿ</t>
  </si>
  <si>
    <t>&lt;&lt;Մարմնամարզության մանկապատանեկան մարզադպրոց&gt;&gt; ՀՈԱԿ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</si>
</sst>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i/>
      <sz val="10"/>
      <name val="GHEA Mariam"/>
      <family val="3"/>
    </font>
    <font>
      <sz val="11"/>
      <color theme="1"/>
      <name val="GHEA Mariam"/>
      <family val="3"/>
    </font>
    <font>
      <b/>
      <i/>
      <sz val="11"/>
      <color theme="1"/>
      <name val="GHEA Mariam"/>
      <family val="3"/>
    </font>
    <font>
      <sz val="9"/>
      <color theme="1"/>
      <name val="GHEA Mariam"/>
      <family val="3"/>
    </font>
    <font>
      <b/>
      <i/>
      <sz val="9"/>
      <color theme="1"/>
      <name val="GHEA Mariam"/>
      <family val="3"/>
    </font>
    <font>
      <b/>
      <sz val="11"/>
      <color theme="1"/>
      <name val="GHEA Mariam"/>
      <family val="3"/>
    </font>
    <font>
      <b/>
      <sz val="12"/>
      <color theme="1"/>
      <name val="GHEA Mariam"/>
      <family val="3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5"/>
  <sheetViews>
    <sheetView tabSelected="1" topLeftCell="A25" workbookViewId="0">
      <selection activeCell="F39" sqref="F39"/>
    </sheetView>
  </sheetViews>
  <sheetFormatPr defaultColWidth="9.140625" defaultRowHeight="16.5" x14ac:dyDescent="0.25"/>
  <cols>
    <col min="1" max="1" width="4.7109375" style="1" customWidth="1"/>
    <col min="2" max="2" width="24.5703125" style="1" customWidth="1"/>
    <col min="3" max="3" width="22.7109375" style="1" customWidth="1"/>
    <col min="4" max="4" width="17.28515625" style="2" customWidth="1"/>
    <col min="5" max="5" width="16.85546875" style="2" customWidth="1"/>
    <col min="6" max="6" width="13.5703125" style="2" customWidth="1"/>
    <col min="7" max="7" width="13.28515625" style="2" customWidth="1"/>
    <col min="8" max="16384" width="9.140625" style="1"/>
  </cols>
  <sheetData>
    <row r="1" spans="1:7" ht="16.5" customHeight="1" x14ac:dyDescent="0.25">
      <c r="D1" s="32" t="s">
        <v>26</v>
      </c>
      <c r="E1" s="32"/>
      <c r="F1" s="32"/>
      <c r="G1" s="32"/>
    </row>
    <row r="2" spans="1:7" ht="16.5" customHeight="1" x14ac:dyDescent="0.25">
      <c r="D2" s="32" t="s">
        <v>32</v>
      </c>
      <c r="E2" s="32"/>
      <c r="F2" s="32"/>
      <c r="G2" s="32"/>
    </row>
    <row r="3" spans="1:7" ht="16.5" customHeight="1" x14ac:dyDescent="0.25">
      <c r="D3" s="32" t="s">
        <v>41</v>
      </c>
      <c r="E3" s="32"/>
      <c r="F3" s="32"/>
      <c r="G3" s="32"/>
    </row>
    <row r="4" spans="1:7" ht="1.5" customHeight="1" x14ac:dyDescent="0.25"/>
    <row r="5" spans="1:7" ht="20.25" customHeight="1" x14ac:dyDescent="0.25">
      <c r="A5" s="33" t="s">
        <v>24</v>
      </c>
      <c r="B5" s="33"/>
      <c r="C5" s="33"/>
      <c r="D5" s="33"/>
      <c r="E5" s="33"/>
      <c r="F5" s="33"/>
      <c r="G5" s="33"/>
    </row>
    <row r="6" spans="1:7" ht="33" customHeight="1" x14ac:dyDescent="0.25">
      <c r="A6" s="33" t="s">
        <v>25</v>
      </c>
      <c r="B6" s="33"/>
      <c r="C6" s="33"/>
      <c r="D6" s="33"/>
      <c r="E6" s="33"/>
      <c r="F6" s="33"/>
      <c r="G6" s="33"/>
    </row>
    <row r="8" spans="1:7" ht="74.25" customHeight="1" x14ac:dyDescent="0.25">
      <c r="A8" s="3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38</v>
      </c>
      <c r="G8" s="4" t="s">
        <v>5</v>
      </c>
    </row>
    <row r="9" spans="1:7" ht="39" customHeight="1" x14ac:dyDescent="0.25">
      <c r="A9" s="11">
        <v>1</v>
      </c>
      <c r="B9" s="34" t="s">
        <v>31</v>
      </c>
      <c r="C9" s="35"/>
      <c r="D9" s="8"/>
      <c r="E9" s="8">
        <f>D9</f>
        <v>0</v>
      </c>
      <c r="F9" s="8"/>
      <c r="G9" s="4">
        <f>D9-E9</f>
        <v>0</v>
      </c>
    </row>
    <row r="10" spans="1:7" x14ac:dyDescent="0.25">
      <c r="A10" s="29">
        <v>2</v>
      </c>
      <c r="B10" s="29" t="s">
        <v>37</v>
      </c>
      <c r="C10" s="5" t="s">
        <v>6</v>
      </c>
      <c r="D10" s="6">
        <v>596800</v>
      </c>
      <c r="E10" s="19">
        <f>D10</f>
        <v>596800</v>
      </c>
      <c r="F10" s="24"/>
      <c r="G10" s="6">
        <f>D10-E10</f>
        <v>0</v>
      </c>
    </row>
    <row r="11" spans="1:7" x14ac:dyDescent="0.25">
      <c r="A11" s="30"/>
      <c r="B11" s="30"/>
      <c r="C11" s="5" t="s">
        <v>7</v>
      </c>
      <c r="D11" s="6"/>
      <c r="E11" s="21">
        <f t="shared" ref="E11:E69" si="0">D11</f>
        <v>0</v>
      </c>
      <c r="F11" s="24"/>
      <c r="G11" s="6">
        <f t="shared" ref="G11:G54" si="1">D11-E11</f>
        <v>0</v>
      </c>
    </row>
    <row r="12" spans="1:7" x14ac:dyDescent="0.25">
      <c r="A12" s="30"/>
      <c r="B12" s="30"/>
      <c r="C12" s="5" t="s">
        <v>27</v>
      </c>
      <c r="D12" s="6"/>
      <c r="E12" s="21">
        <f t="shared" si="0"/>
        <v>0</v>
      </c>
      <c r="F12" s="24"/>
      <c r="G12" s="6">
        <f t="shared" si="1"/>
        <v>0</v>
      </c>
    </row>
    <row r="13" spans="1:7" x14ac:dyDescent="0.25">
      <c r="A13" s="30"/>
      <c r="B13" s="30"/>
      <c r="C13" s="5" t="s">
        <v>8</v>
      </c>
      <c r="D13" s="6"/>
      <c r="E13" s="21">
        <f t="shared" si="0"/>
        <v>0</v>
      </c>
      <c r="F13" s="24"/>
      <c r="G13" s="6">
        <f t="shared" si="1"/>
        <v>0</v>
      </c>
    </row>
    <row r="14" spans="1:7" x14ac:dyDescent="0.25">
      <c r="A14" s="31"/>
      <c r="B14" s="31"/>
      <c r="C14" s="7" t="s">
        <v>9</v>
      </c>
      <c r="D14" s="8">
        <f>SUM(D10:D13)</f>
        <v>596800</v>
      </c>
      <c r="E14" s="8">
        <f t="shared" ref="E14:F14" si="2">SUM(E10:E13)</f>
        <v>596800</v>
      </c>
      <c r="F14" s="8">
        <f t="shared" si="2"/>
        <v>0</v>
      </c>
      <c r="G14" s="6">
        <f t="shared" si="1"/>
        <v>0</v>
      </c>
    </row>
    <row r="15" spans="1:7" x14ac:dyDescent="0.25">
      <c r="A15" s="29">
        <v>3</v>
      </c>
      <c r="B15" s="29" t="s">
        <v>28</v>
      </c>
      <c r="C15" s="5" t="s">
        <v>6</v>
      </c>
      <c r="D15" s="6">
        <v>2534338</v>
      </c>
      <c r="E15" s="21">
        <f t="shared" si="0"/>
        <v>2534338</v>
      </c>
      <c r="F15" s="24"/>
      <c r="G15" s="6">
        <f t="shared" si="1"/>
        <v>0</v>
      </c>
    </row>
    <row r="16" spans="1:7" x14ac:dyDescent="0.25">
      <c r="A16" s="30"/>
      <c r="B16" s="30"/>
      <c r="C16" s="5" t="s">
        <v>7</v>
      </c>
      <c r="D16" s="6">
        <v>1155889</v>
      </c>
      <c r="E16" s="21">
        <f t="shared" si="0"/>
        <v>1155889</v>
      </c>
      <c r="F16" s="24"/>
      <c r="G16" s="6">
        <f t="shared" si="1"/>
        <v>0</v>
      </c>
    </row>
    <row r="17" spans="1:7" x14ac:dyDescent="0.25">
      <c r="A17" s="30"/>
      <c r="B17" s="30"/>
      <c r="C17" s="5" t="s">
        <v>8</v>
      </c>
      <c r="D17" s="6">
        <v>70455916.340000004</v>
      </c>
      <c r="E17" s="21">
        <f t="shared" si="0"/>
        <v>70455916.340000004</v>
      </c>
      <c r="F17" s="24"/>
      <c r="G17" s="6">
        <f t="shared" si="1"/>
        <v>0</v>
      </c>
    </row>
    <row r="18" spans="1:7" x14ac:dyDescent="0.25">
      <c r="A18" s="31"/>
      <c r="B18" s="31"/>
      <c r="C18" s="7" t="s">
        <v>9</v>
      </c>
      <c r="D18" s="8">
        <f>D15+D16+D17</f>
        <v>74146143.340000004</v>
      </c>
      <c r="E18" s="8">
        <f t="shared" ref="E18:F18" si="3">SUM(E15:E17)</f>
        <v>74146143.340000004</v>
      </c>
      <c r="F18" s="8">
        <f t="shared" si="3"/>
        <v>0</v>
      </c>
      <c r="G18" s="6">
        <f t="shared" si="1"/>
        <v>0</v>
      </c>
    </row>
    <row r="19" spans="1:7" x14ac:dyDescent="0.25">
      <c r="A19" s="29">
        <v>4</v>
      </c>
      <c r="B19" s="29" t="s">
        <v>29</v>
      </c>
      <c r="C19" s="5" t="s">
        <v>6</v>
      </c>
      <c r="D19" s="6"/>
      <c r="E19" s="21">
        <f t="shared" si="0"/>
        <v>0</v>
      </c>
      <c r="F19" s="24"/>
      <c r="G19" s="6">
        <f t="shared" si="1"/>
        <v>0</v>
      </c>
    </row>
    <row r="20" spans="1:7" x14ac:dyDescent="0.25">
      <c r="A20" s="30"/>
      <c r="B20" s="30"/>
      <c r="C20" s="5" t="s">
        <v>7</v>
      </c>
      <c r="D20" s="6">
        <v>432500</v>
      </c>
      <c r="E20" s="21">
        <f t="shared" si="0"/>
        <v>432500</v>
      </c>
      <c r="F20" s="24"/>
      <c r="G20" s="6">
        <f t="shared" si="1"/>
        <v>0</v>
      </c>
    </row>
    <row r="21" spans="1:7" x14ac:dyDescent="0.25">
      <c r="A21" s="30"/>
      <c r="B21" s="30"/>
      <c r="C21" s="5" t="s">
        <v>8</v>
      </c>
      <c r="D21" s="6"/>
      <c r="E21" s="21">
        <f t="shared" si="0"/>
        <v>0</v>
      </c>
      <c r="F21" s="24"/>
      <c r="G21" s="6">
        <f t="shared" si="1"/>
        <v>0</v>
      </c>
    </row>
    <row r="22" spans="1:7" x14ac:dyDescent="0.25">
      <c r="A22" s="31"/>
      <c r="B22" s="31"/>
      <c r="C22" s="7" t="s">
        <v>9</v>
      </c>
      <c r="D22" s="8">
        <f>SUM(D19:D21)</f>
        <v>432500</v>
      </c>
      <c r="E22" s="8">
        <f t="shared" ref="E22:F22" si="4">SUM(E19:E21)</f>
        <v>432500</v>
      </c>
      <c r="F22" s="8">
        <f t="shared" si="4"/>
        <v>0</v>
      </c>
      <c r="G22" s="6">
        <f t="shared" si="1"/>
        <v>0</v>
      </c>
    </row>
    <row r="23" spans="1:7" x14ac:dyDescent="0.25">
      <c r="A23" s="29">
        <v>5</v>
      </c>
      <c r="B23" s="29" t="s">
        <v>30</v>
      </c>
      <c r="C23" s="5" t="s">
        <v>6</v>
      </c>
      <c r="D23" s="9"/>
      <c r="E23" s="21">
        <f t="shared" si="0"/>
        <v>0</v>
      </c>
      <c r="F23" s="24"/>
      <c r="G23" s="9">
        <f t="shared" ref="G23:G26" si="5">D23-E23</f>
        <v>0</v>
      </c>
    </row>
    <row r="24" spans="1:7" x14ac:dyDescent="0.25">
      <c r="A24" s="30"/>
      <c r="B24" s="30"/>
      <c r="C24" s="5" t="s">
        <v>7</v>
      </c>
      <c r="D24" s="9">
        <v>25500</v>
      </c>
      <c r="E24" s="21">
        <f t="shared" si="0"/>
        <v>25500</v>
      </c>
      <c r="F24" s="24"/>
      <c r="G24" s="9">
        <f t="shared" si="5"/>
        <v>0</v>
      </c>
    </row>
    <row r="25" spans="1:7" x14ac:dyDescent="0.25">
      <c r="A25" s="30"/>
      <c r="B25" s="30"/>
      <c r="C25" s="5" t="s">
        <v>8</v>
      </c>
      <c r="D25" s="9"/>
      <c r="E25" s="21">
        <f t="shared" si="0"/>
        <v>0</v>
      </c>
      <c r="F25" s="24"/>
      <c r="G25" s="9">
        <f t="shared" si="5"/>
        <v>0</v>
      </c>
    </row>
    <row r="26" spans="1:7" x14ac:dyDescent="0.25">
      <c r="A26" s="31"/>
      <c r="B26" s="31"/>
      <c r="C26" s="7" t="s">
        <v>9</v>
      </c>
      <c r="D26" s="8">
        <f>SUM(D23:D25)</f>
        <v>25500</v>
      </c>
      <c r="E26" s="8">
        <f t="shared" ref="E26:F26" si="6">SUM(E23:E25)</f>
        <v>25500</v>
      </c>
      <c r="F26" s="8">
        <f t="shared" si="6"/>
        <v>0</v>
      </c>
      <c r="G26" s="9">
        <f t="shared" si="5"/>
        <v>0</v>
      </c>
    </row>
    <row r="27" spans="1:7" x14ac:dyDescent="0.25">
      <c r="A27" s="29">
        <v>6</v>
      </c>
      <c r="B27" s="29" t="s">
        <v>43</v>
      </c>
      <c r="C27" s="5" t="s">
        <v>6</v>
      </c>
      <c r="D27" s="6">
        <v>171000</v>
      </c>
      <c r="E27" s="21">
        <f t="shared" si="0"/>
        <v>171000</v>
      </c>
      <c r="F27" s="24"/>
      <c r="G27" s="6">
        <f t="shared" si="1"/>
        <v>0</v>
      </c>
    </row>
    <row r="28" spans="1:7" x14ac:dyDescent="0.25">
      <c r="A28" s="30"/>
      <c r="B28" s="30"/>
      <c r="C28" s="5" t="s">
        <v>7</v>
      </c>
      <c r="D28" s="6">
        <v>25497</v>
      </c>
      <c r="E28" s="21">
        <f t="shared" si="0"/>
        <v>25497</v>
      </c>
      <c r="F28" s="24"/>
      <c r="G28" s="6">
        <f t="shared" si="1"/>
        <v>0</v>
      </c>
    </row>
    <row r="29" spans="1:7" x14ac:dyDescent="0.25">
      <c r="A29" s="30"/>
      <c r="B29" s="30"/>
      <c r="C29" s="5" t="s">
        <v>8</v>
      </c>
      <c r="D29" s="6"/>
      <c r="E29" s="21">
        <f t="shared" si="0"/>
        <v>0</v>
      </c>
      <c r="F29" s="24"/>
      <c r="G29" s="6">
        <f t="shared" si="1"/>
        <v>0</v>
      </c>
    </row>
    <row r="30" spans="1:7" x14ac:dyDescent="0.25">
      <c r="A30" s="31"/>
      <c r="B30" s="31"/>
      <c r="C30" s="7" t="s">
        <v>9</v>
      </c>
      <c r="D30" s="8">
        <f>SUM(D27:D29)</f>
        <v>196497</v>
      </c>
      <c r="E30" s="8">
        <f t="shared" ref="E30:F30" si="7">SUM(E27:E29)</f>
        <v>196497</v>
      </c>
      <c r="F30" s="8">
        <f t="shared" si="7"/>
        <v>0</v>
      </c>
      <c r="G30" s="6">
        <f t="shared" si="1"/>
        <v>0</v>
      </c>
    </row>
    <row r="31" spans="1:7" x14ac:dyDescent="0.25">
      <c r="A31" s="29">
        <v>7</v>
      </c>
      <c r="B31" s="29" t="s">
        <v>40</v>
      </c>
      <c r="C31" s="5" t="s">
        <v>6</v>
      </c>
      <c r="D31" s="6"/>
      <c r="E31" s="21">
        <f t="shared" si="0"/>
        <v>0</v>
      </c>
      <c r="F31" s="24"/>
      <c r="G31" s="6">
        <f t="shared" si="1"/>
        <v>0</v>
      </c>
    </row>
    <row r="32" spans="1:7" x14ac:dyDescent="0.25">
      <c r="A32" s="30"/>
      <c r="B32" s="30"/>
      <c r="C32" s="5" t="s">
        <v>7</v>
      </c>
      <c r="D32" s="6">
        <v>136000</v>
      </c>
      <c r="E32" s="21">
        <f t="shared" si="0"/>
        <v>136000</v>
      </c>
      <c r="F32" s="24"/>
      <c r="G32" s="6">
        <f t="shared" si="1"/>
        <v>0</v>
      </c>
    </row>
    <row r="33" spans="1:7" ht="24.75" customHeight="1" x14ac:dyDescent="0.25">
      <c r="A33" s="30"/>
      <c r="B33" s="30"/>
      <c r="C33" s="5" t="s">
        <v>8</v>
      </c>
      <c r="D33" s="6">
        <v>2356360.39</v>
      </c>
      <c r="E33" s="21">
        <f t="shared" si="0"/>
        <v>2356360.39</v>
      </c>
      <c r="F33" s="24"/>
      <c r="G33" s="6">
        <f t="shared" si="1"/>
        <v>0</v>
      </c>
    </row>
    <row r="34" spans="1:7" ht="25.5" customHeight="1" x14ac:dyDescent="0.25">
      <c r="A34" s="31"/>
      <c r="B34" s="31"/>
      <c r="C34" s="7" t="s">
        <v>9</v>
      </c>
      <c r="D34" s="8">
        <f>SUM(D31:D33)</f>
        <v>2492360.39</v>
      </c>
      <c r="E34" s="8">
        <f t="shared" ref="E34:F34" si="8">SUM(E31:E33)</f>
        <v>2492360.39</v>
      </c>
      <c r="F34" s="8">
        <f t="shared" si="8"/>
        <v>0</v>
      </c>
      <c r="G34" s="6">
        <f t="shared" si="1"/>
        <v>0</v>
      </c>
    </row>
    <row r="35" spans="1:7" x14ac:dyDescent="0.25">
      <c r="A35" s="29">
        <v>8</v>
      </c>
      <c r="B35" s="29" t="s">
        <v>44</v>
      </c>
      <c r="C35" s="5" t="s">
        <v>6</v>
      </c>
      <c r="D35" s="6"/>
      <c r="E35" s="21">
        <f t="shared" si="0"/>
        <v>0</v>
      </c>
      <c r="F35" s="24"/>
      <c r="G35" s="6">
        <f t="shared" si="1"/>
        <v>0</v>
      </c>
    </row>
    <row r="36" spans="1:7" x14ac:dyDescent="0.25">
      <c r="A36" s="30"/>
      <c r="B36" s="30"/>
      <c r="C36" s="5" t="s">
        <v>7</v>
      </c>
      <c r="D36" s="6">
        <v>4000</v>
      </c>
      <c r="E36" s="21">
        <f t="shared" si="0"/>
        <v>4000</v>
      </c>
      <c r="F36" s="24"/>
      <c r="G36" s="6">
        <f t="shared" si="1"/>
        <v>0</v>
      </c>
    </row>
    <row r="37" spans="1:7" x14ac:dyDescent="0.25">
      <c r="A37" s="30"/>
      <c r="B37" s="30"/>
      <c r="C37" s="5" t="s">
        <v>8</v>
      </c>
      <c r="D37" s="6"/>
      <c r="E37" s="21">
        <f t="shared" si="0"/>
        <v>0</v>
      </c>
      <c r="F37" s="24"/>
      <c r="G37" s="6">
        <f t="shared" si="1"/>
        <v>0</v>
      </c>
    </row>
    <row r="38" spans="1:7" x14ac:dyDescent="0.25">
      <c r="A38" s="31"/>
      <c r="B38" s="31"/>
      <c r="C38" s="7" t="s">
        <v>9</v>
      </c>
      <c r="D38" s="8">
        <f>SUM(D35:D37)</f>
        <v>4000</v>
      </c>
      <c r="E38" s="8">
        <f t="shared" ref="E38:F38" si="9">SUM(E35:E37)</f>
        <v>4000</v>
      </c>
      <c r="F38" s="8">
        <f t="shared" si="9"/>
        <v>0</v>
      </c>
      <c r="G38" s="6">
        <f t="shared" si="1"/>
        <v>0</v>
      </c>
    </row>
    <row r="39" spans="1:7" x14ac:dyDescent="0.25">
      <c r="A39" s="29">
        <v>9</v>
      </c>
      <c r="B39" s="29" t="s">
        <v>45</v>
      </c>
      <c r="C39" s="5" t="s">
        <v>6</v>
      </c>
      <c r="D39" s="10">
        <v>65515</v>
      </c>
      <c r="E39" s="21">
        <f t="shared" si="0"/>
        <v>65515</v>
      </c>
      <c r="F39" s="24"/>
      <c r="G39" s="10">
        <f t="shared" ref="G39:G42" si="10">D39-E39</f>
        <v>0</v>
      </c>
    </row>
    <row r="40" spans="1:7" x14ac:dyDescent="0.25">
      <c r="A40" s="30"/>
      <c r="B40" s="30"/>
      <c r="C40" s="5" t="s">
        <v>7</v>
      </c>
      <c r="D40" s="10">
        <v>39561</v>
      </c>
      <c r="E40" s="21">
        <f t="shared" si="0"/>
        <v>39561</v>
      </c>
      <c r="F40" s="24"/>
      <c r="G40" s="10">
        <f t="shared" si="10"/>
        <v>0</v>
      </c>
    </row>
    <row r="41" spans="1:7" x14ac:dyDescent="0.25">
      <c r="A41" s="30"/>
      <c r="B41" s="30"/>
      <c r="C41" s="5" t="s">
        <v>8</v>
      </c>
      <c r="D41" s="10"/>
      <c r="E41" s="21">
        <f t="shared" si="0"/>
        <v>0</v>
      </c>
      <c r="F41" s="24"/>
      <c r="G41" s="10">
        <f t="shared" si="10"/>
        <v>0</v>
      </c>
    </row>
    <row r="42" spans="1:7" x14ac:dyDescent="0.25">
      <c r="A42" s="31"/>
      <c r="B42" s="31"/>
      <c r="C42" s="7" t="s">
        <v>9</v>
      </c>
      <c r="D42" s="8">
        <f>SUM(D39:D41)</f>
        <v>105076</v>
      </c>
      <c r="E42" s="8">
        <f t="shared" ref="E42:F42" si="11">SUM(E39:E41)</f>
        <v>105076</v>
      </c>
      <c r="F42" s="8">
        <f t="shared" si="11"/>
        <v>0</v>
      </c>
      <c r="G42" s="10">
        <f t="shared" si="10"/>
        <v>0</v>
      </c>
    </row>
    <row r="43" spans="1:7" ht="26.25" customHeight="1" x14ac:dyDescent="0.25">
      <c r="A43" s="29">
        <v>11</v>
      </c>
      <c r="B43" s="29" t="s">
        <v>46</v>
      </c>
      <c r="C43" s="5" t="s">
        <v>6</v>
      </c>
      <c r="D43" s="6">
        <v>32762</v>
      </c>
      <c r="E43" s="21">
        <f t="shared" si="0"/>
        <v>32762</v>
      </c>
      <c r="F43" s="24"/>
      <c r="G43" s="6">
        <f t="shared" si="1"/>
        <v>0</v>
      </c>
    </row>
    <row r="44" spans="1:7" x14ac:dyDescent="0.25">
      <c r="A44" s="30"/>
      <c r="B44" s="30"/>
      <c r="C44" s="5" t="s">
        <v>7</v>
      </c>
      <c r="D44" s="6">
        <v>180643</v>
      </c>
      <c r="E44" s="21">
        <f t="shared" si="0"/>
        <v>180643</v>
      </c>
      <c r="F44" s="24"/>
      <c r="G44" s="6">
        <f t="shared" si="1"/>
        <v>0</v>
      </c>
    </row>
    <row r="45" spans="1:7" ht="21" customHeight="1" x14ac:dyDescent="0.25">
      <c r="A45" s="30"/>
      <c r="B45" s="30"/>
      <c r="C45" s="5" t="s">
        <v>8</v>
      </c>
      <c r="D45" s="6"/>
      <c r="E45" s="21">
        <f t="shared" si="0"/>
        <v>0</v>
      </c>
      <c r="F45" s="24"/>
      <c r="G45" s="6">
        <f t="shared" si="1"/>
        <v>0</v>
      </c>
    </row>
    <row r="46" spans="1:7" ht="36.75" customHeight="1" x14ac:dyDescent="0.25">
      <c r="A46" s="31"/>
      <c r="B46" s="31"/>
      <c r="C46" s="7" t="s">
        <v>9</v>
      </c>
      <c r="D46" s="8">
        <f>SUM(D43:D45)</f>
        <v>213405</v>
      </c>
      <c r="E46" s="8">
        <f t="shared" ref="E46:F46" si="12">SUM(E43:E45)</f>
        <v>213405</v>
      </c>
      <c r="F46" s="8">
        <f t="shared" si="12"/>
        <v>0</v>
      </c>
      <c r="G46" s="6">
        <f t="shared" si="1"/>
        <v>0</v>
      </c>
    </row>
    <row r="47" spans="1:7" x14ac:dyDescent="0.25">
      <c r="A47" s="29">
        <v>12</v>
      </c>
      <c r="B47" s="29" t="s">
        <v>10</v>
      </c>
      <c r="C47" s="5" t="s">
        <v>6</v>
      </c>
      <c r="D47" s="6">
        <v>173547</v>
      </c>
      <c r="E47" s="21">
        <f t="shared" si="0"/>
        <v>173547</v>
      </c>
      <c r="F47" s="24"/>
      <c r="G47" s="6">
        <f t="shared" si="1"/>
        <v>0</v>
      </c>
    </row>
    <row r="48" spans="1:7" x14ac:dyDescent="0.25">
      <c r="A48" s="30"/>
      <c r="B48" s="30"/>
      <c r="C48" s="5" t="s">
        <v>7</v>
      </c>
      <c r="D48" s="6">
        <v>216900</v>
      </c>
      <c r="E48" s="21">
        <f t="shared" si="0"/>
        <v>216900</v>
      </c>
      <c r="F48" s="24"/>
      <c r="G48" s="6">
        <f t="shared" si="1"/>
        <v>0</v>
      </c>
    </row>
    <row r="49" spans="1:7" x14ac:dyDescent="0.25">
      <c r="A49" s="30"/>
      <c r="B49" s="30"/>
      <c r="C49" s="5" t="s">
        <v>8</v>
      </c>
      <c r="D49" s="6"/>
      <c r="E49" s="21">
        <f t="shared" si="0"/>
        <v>0</v>
      </c>
      <c r="F49" s="24"/>
      <c r="G49" s="6">
        <f t="shared" si="1"/>
        <v>0</v>
      </c>
    </row>
    <row r="50" spans="1:7" x14ac:dyDescent="0.25">
      <c r="A50" s="31"/>
      <c r="B50" s="31"/>
      <c r="C50" s="7" t="s">
        <v>9</v>
      </c>
      <c r="D50" s="8">
        <f>SUM(D47:D49)</f>
        <v>390447</v>
      </c>
      <c r="E50" s="8">
        <f t="shared" ref="E50:F50" si="13">SUM(E47:E49)</f>
        <v>390447</v>
      </c>
      <c r="F50" s="8">
        <f t="shared" si="13"/>
        <v>0</v>
      </c>
      <c r="G50" s="6">
        <f t="shared" si="1"/>
        <v>0</v>
      </c>
    </row>
    <row r="51" spans="1:7" x14ac:dyDescent="0.25">
      <c r="A51" s="29">
        <v>13</v>
      </c>
      <c r="B51" s="29" t="s">
        <v>11</v>
      </c>
      <c r="C51" s="5" t="s">
        <v>6</v>
      </c>
      <c r="D51" s="6">
        <v>2207748</v>
      </c>
      <c r="E51" s="21">
        <f t="shared" si="0"/>
        <v>2207748</v>
      </c>
      <c r="F51" s="24"/>
      <c r="G51" s="6">
        <f t="shared" si="1"/>
        <v>0</v>
      </c>
    </row>
    <row r="52" spans="1:7" x14ac:dyDescent="0.25">
      <c r="A52" s="30"/>
      <c r="B52" s="30"/>
      <c r="C52" s="5" t="s">
        <v>7</v>
      </c>
      <c r="D52" s="22">
        <v>630044</v>
      </c>
      <c r="E52" s="21">
        <f t="shared" si="0"/>
        <v>630044</v>
      </c>
      <c r="F52" s="24"/>
      <c r="G52" s="6">
        <f t="shared" si="1"/>
        <v>0</v>
      </c>
    </row>
    <row r="53" spans="1:7" x14ac:dyDescent="0.25">
      <c r="A53" s="30"/>
      <c r="B53" s="30"/>
      <c r="C53" s="5" t="s">
        <v>8</v>
      </c>
      <c r="D53" s="6"/>
      <c r="E53" s="21">
        <f t="shared" si="0"/>
        <v>0</v>
      </c>
      <c r="F53" s="24"/>
      <c r="G53" s="6">
        <f t="shared" si="1"/>
        <v>0</v>
      </c>
    </row>
    <row r="54" spans="1:7" x14ac:dyDescent="0.25">
      <c r="A54" s="31"/>
      <c r="B54" s="31"/>
      <c r="C54" s="7" t="s">
        <v>9</v>
      </c>
      <c r="D54" s="8">
        <f>SUM(D51:D53)</f>
        <v>2837792</v>
      </c>
      <c r="E54" s="8">
        <f t="shared" ref="E54:F54" si="14">SUM(E51:E53)</f>
        <v>2837792</v>
      </c>
      <c r="F54" s="8">
        <f t="shared" si="14"/>
        <v>0</v>
      </c>
      <c r="G54" s="6">
        <f t="shared" si="1"/>
        <v>0</v>
      </c>
    </row>
    <row r="55" spans="1:7" x14ac:dyDescent="0.25">
      <c r="A55" s="29">
        <v>14</v>
      </c>
      <c r="B55" s="29" t="s">
        <v>12</v>
      </c>
      <c r="C55" s="5" t="s">
        <v>6</v>
      </c>
      <c r="D55" s="6">
        <v>71600</v>
      </c>
      <c r="E55" s="21">
        <f t="shared" si="0"/>
        <v>71600</v>
      </c>
      <c r="F55" s="24"/>
      <c r="G55" s="6">
        <f t="shared" ref="G55:G98" si="15">D55-E55</f>
        <v>0</v>
      </c>
    </row>
    <row r="56" spans="1:7" x14ac:dyDescent="0.25">
      <c r="A56" s="30"/>
      <c r="B56" s="30"/>
      <c r="C56" s="5" t="s">
        <v>7</v>
      </c>
      <c r="D56" s="6">
        <v>47439</v>
      </c>
      <c r="E56" s="21">
        <f t="shared" si="0"/>
        <v>47439</v>
      </c>
      <c r="F56" s="24"/>
      <c r="G56" s="6">
        <f t="shared" si="15"/>
        <v>0</v>
      </c>
    </row>
    <row r="57" spans="1:7" x14ac:dyDescent="0.25">
      <c r="A57" s="30"/>
      <c r="B57" s="30"/>
      <c r="C57" s="5" t="s">
        <v>8</v>
      </c>
      <c r="D57" s="6">
        <v>4905130</v>
      </c>
      <c r="E57" s="21">
        <f t="shared" si="0"/>
        <v>4905130</v>
      </c>
      <c r="F57" s="24"/>
      <c r="G57" s="6">
        <f t="shared" si="15"/>
        <v>0</v>
      </c>
    </row>
    <row r="58" spans="1:7" x14ac:dyDescent="0.25">
      <c r="A58" s="31"/>
      <c r="B58" s="31"/>
      <c r="C58" s="7" t="s">
        <v>9</v>
      </c>
      <c r="D58" s="8">
        <f>SUM(D55:D57)</f>
        <v>5024169</v>
      </c>
      <c r="E58" s="8">
        <f t="shared" ref="E58:F58" si="16">SUM(E55:E57)</f>
        <v>5024169</v>
      </c>
      <c r="F58" s="8">
        <f t="shared" si="16"/>
        <v>0</v>
      </c>
      <c r="G58" s="6">
        <f t="shared" si="15"/>
        <v>0</v>
      </c>
    </row>
    <row r="59" spans="1:7" x14ac:dyDescent="0.25">
      <c r="A59" s="29">
        <v>15</v>
      </c>
      <c r="B59" s="29" t="s">
        <v>13</v>
      </c>
      <c r="C59" s="5" t="s">
        <v>6</v>
      </c>
      <c r="D59" s="6">
        <v>13450</v>
      </c>
      <c r="E59" s="21">
        <f t="shared" si="0"/>
        <v>13450</v>
      </c>
      <c r="F59" s="24"/>
      <c r="G59" s="6">
        <f t="shared" si="15"/>
        <v>0</v>
      </c>
    </row>
    <row r="60" spans="1:7" x14ac:dyDescent="0.25">
      <c r="A60" s="30"/>
      <c r="B60" s="30"/>
      <c r="C60" s="5" t="s">
        <v>7</v>
      </c>
      <c r="D60" s="6">
        <v>228092</v>
      </c>
      <c r="E60" s="21">
        <f t="shared" si="0"/>
        <v>228092</v>
      </c>
      <c r="F60" s="24"/>
      <c r="G60" s="6">
        <f t="shared" si="15"/>
        <v>0</v>
      </c>
    </row>
    <row r="61" spans="1:7" x14ac:dyDescent="0.25">
      <c r="A61" s="30"/>
      <c r="B61" s="30"/>
      <c r="C61" s="5" t="s">
        <v>8</v>
      </c>
      <c r="D61" s="6">
        <v>3324331</v>
      </c>
      <c r="E61" s="21">
        <f t="shared" si="0"/>
        <v>3324331</v>
      </c>
      <c r="F61" s="24"/>
      <c r="G61" s="6">
        <f t="shared" si="15"/>
        <v>0</v>
      </c>
    </row>
    <row r="62" spans="1:7" x14ac:dyDescent="0.25">
      <c r="A62" s="31"/>
      <c r="B62" s="31"/>
      <c r="C62" s="7" t="s">
        <v>9</v>
      </c>
      <c r="D62" s="8">
        <f>SUM(D59:D61)</f>
        <v>3565873</v>
      </c>
      <c r="E62" s="8">
        <f t="shared" ref="E62:F62" si="17">SUM(E59:E61)</f>
        <v>3565873</v>
      </c>
      <c r="F62" s="8">
        <f t="shared" si="17"/>
        <v>0</v>
      </c>
      <c r="G62" s="6">
        <f t="shared" si="15"/>
        <v>0</v>
      </c>
    </row>
    <row r="63" spans="1:7" ht="18.75" customHeight="1" x14ac:dyDescent="0.25">
      <c r="A63" s="29">
        <v>16</v>
      </c>
      <c r="B63" s="29" t="s">
        <v>14</v>
      </c>
      <c r="C63" s="5" t="s">
        <v>6</v>
      </c>
      <c r="D63" s="6">
        <v>12960</v>
      </c>
      <c r="E63" s="21">
        <f t="shared" si="0"/>
        <v>12960</v>
      </c>
      <c r="F63" s="24"/>
      <c r="G63" s="6">
        <f t="shared" si="15"/>
        <v>0</v>
      </c>
    </row>
    <row r="64" spans="1:7" ht="19.5" customHeight="1" x14ac:dyDescent="0.25">
      <c r="A64" s="30"/>
      <c r="B64" s="30"/>
      <c r="C64" s="5" t="s">
        <v>7</v>
      </c>
      <c r="D64" s="6">
        <v>153350</v>
      </c>
      <c r="E64" s="21">
        <f t="shared" si="0"/>
        <v>153350</v>
      </c>
      <c r="F64" s="24"/>
      <c r="G64" s="6">
        <f t="shared" si="15"/>
        <v>0</v>
      </c>
    </row>
    <row r="65" spans="1:7" ht="20.25" customHeight="1" x14ac:dyDescent="0.25">
      <c r="A65" s="30"/>
      <c r="B65" s="30"/>
      <c r="C65" s="5" t="s">
        <v>8</v>
      </c>
      <c r="D65" s="12">
        <v>5661409</v>
      </c>
      <c r="E65" s="21">
        <f t="shared" si="0"/>
        <v>5661409</v>
      </c>
      <c r="F65" s="24"/>
      <c r="G65" s="6">
        <f t="shared" si="15"/>
        <v>0</v>
      </c>
    </row>
    <row r="66" spans="1:7" x14ac:dyDescent="0.25">
      <c r="A66" s="31"/>
      <c r="B66" s="31"/>
      <c r="C66" s="7" t="s">
        <v>9</v>
      </c>
      <c r="D66" s="8">
        <f>SUM(D63:D65)</f>
        <v>5827719</v>
      </c>
      <c r="E66" s="8">
        <f t="shared" ref="E66:F66" si="18">SUM(E63:E65)</f>
        <v>5827719</v>
      </c>
      <c r="F66" s="8">
        <f t="shared" si="18"/>
        <v>0</v>
      </c>
      <c r="G66" s="6">
        <f t="shared" si="15"/>
        <v>0</v>
      </c>
    </row>
    <row r="67" spans="1:7" ht="21" customHeight="1" x14ac:dyDescent="0.25">
      <c r="A67" s="29">
        <v>17</v>
      </c>
      <c r="B67" s="29" t="s">
        <v>15</v>
      </c>
      <c r="C67" s="5" t="s">
        <v>6</v>
      </c>
      <c r="D67" s="6">
        <v>463545</v>
      </c>
      <c r="E67" s="21">
        <f t="shared" si="0"/>
        <v>463545</v>
      </c>
      <c r="F67" s="24"/>
      <c r="G67" s="6">
        <f t="shared" si="15"/>
        <v>0</v>
      </c>
    </row>
    <row r="68" spans="1:7" ht="18" customHeight="1" x14ac:dyDescent="0.25">
      <c r="A68" s="30"/>
      <c r="B68" s="30"/>
      <c r="C68" s="5" t="s">
        <v>7</v>
      </c>
      <c r="D68" s="6">
        <v>216516</v>
      </c>
      <c r="E68" s="21">
        <f t="shared" si="0"/>
        <v>216516</v>
      </c>
      <c r="F68" s="24"/>
      <c r="G68" s="6">
        <f t="shared" si="15"/>
        <v>0</v>
      </c>
    </row>
    <row r="69" spans="1:7" ht="19.5" customHeight="1" x14ac:dyDescent="0.25">
      <c r="A69" s="30"/>
      <c r="B69" s="30"/>
      <c r="C69" s="5" t="s">
        <v>8</v>
      </c>
      <c r="D69" s="6">
        <v>2580953</v>
      </c>
      <c r="E69" s="21">
        <f t="shared" si="0"/>
        <v>2580953</v>
      </c>
      <c r="F69" s="24"/>
      <c r="G69" s="6">
        <f t="shared" si="15"/>
        <v>0</v>
      </c>
    </row>
    <row r="70" spans="1:7" ht="14.25" customHeight="1" x14ac:dyDescent="0.25">
      <c r="A70" s="31"/>
      <c r="B70" s="31"/>
      <c r="C70" s="7" t="s">
        <v>9</v>
      </c>
      <c r="D70" s="8">
        <f>SUM(D67:D69)</f>
        <v>3261014</v>
      </c>
      <c r="E70" s="8">
        <f t="shared" ref="E70:F70" si="19">SUM(E67:E69)</f>
        <v>3261014</v>
      </c>
      <c r="F70" s="8">
        <f t="shared" si="19"/>
        <v>0</v>
      </c>
      <c r="G70" s="6">
        <f t="shared" si="15"/>
        <v>0</v>
      </c>
    </row>
    <row r="71" spans="1:7" x14ac:dyDescent="0.25">
      <c r="A71" s="29">
        <v>18</v>
      </c>
      <c r="B71" s="29" t="s">
        <v>16</v>
      </c>
      <c r="C71" s="5" t="s">
        <v>6</v>
      </c>
      <c r="D71" s="6">
        <v>173541</v>
      </c>
      <c r="E71" s="21">
        <f t="shared" ref="E71:E121" si="20">D71</f>
        <v>173541</v>
      </c>
      <c r="F71" s="24"/>
      <c r="G71" s="6">
        <f t="shared" si="15"/>
        <v>0</v>
      </c>
    </row>
    <row r="72" spans="1:7" x14ac:dyDescent="0.25">
      <c r="A72" s="30"/>
      <c r="B72" s="30"/>
      <c r="C72" s="5" t="s">
        <v>7</v>
      </c>
      <c r="D72" s="6">
        <v>81349</v>
      </c>
      <c r="E72" s="21">
        <f t="shared" si="20"/>
        <v>81349</v>
      </c>
      <c r="F72" s="24"/>
      <c r="G72" s="6">
        <f t="shared" si="15"/>
        <v>0</v>
      </c>
    </row>
    <row r="73" spans="1:7" x14ac:dyDescent="0.25">
      <c r="A73" s="30"/>
      <c r="B73" s="30"/>
      <c r="C73" s="5" t="s">
        <v>8</v>
      </c>
      <c r="D73" s="6">
        <v>6730154</v>
      </c>
      <c r="E73" s="21">
        <f t="shared" si="20"/>
        <v>6730154</v>
      </c>
      <c r="F73" s="24"/>
      <c r="G73" s="6">
        <f t="shared" si="15"/>
        <v>0</v>
      </c>
    </row>
    <row r="74" spans="1:7" x14ac:dyDescent="0.25">
      <c r="A74" s="31"/>
      <c r="B74" s="31"/>
      <c r="C74" s="7" t="s">
        <v>9</v>
      </c>
      <c r="D74" s="8">
        <f>SUM(D71:D73)</f>
        <v>6985044</v>
      </c>
      <c r="E74" s="8">
        <f t="shared" ref="E74:F74" si="21">SUM(E71:E73)</f>
        <v>6985044</v>
      </c>
      <c r="F74" s="8">
        <f t="shared" si="21"/>
        <v>0</v>
      </c>
      <c r="G74" s="6">
        <f t="shared" si="15"/>
        <v>0</v>
      </c>
    </row>
    <row r="75" spans="1:7" ht="21.75" customHeight="1" x14ac:dyDescent="0.25">
      <c r="A75" s="29">
        <v>19</v>
      </c>
      <c r="B75" s="29" t="s">
        <v>17</v>
      </c>
      <c r="C75" s="5" t="s">
        <v>6</v>
      </c>
      <c r="D75" s="6">
        <v>40831</v>
      </c>
      <c r="E75" s="21">
        <f t="shared" si="20"/>
        <v>40831</v>
      </c>
      <c r="F75" s="24"/>
      <c r="G75" s="6">
        <f t="shared" si="15"/>
        <v>0</v>
      </c>
    </row>
    <row r="76" spans="1:7" x14ac:dyDescent="0.25">
      <c r="A76" s="30"/>
      <c r="B76" s="30"/>
      <c r="C76" s="5" t="s">
        <v>7</v>
      </c>
      <c r="D76" s="6">
        <v>480867</v>
      </c>
      <c r="E76" s="21">
        <f t="shared" si="20"/>
        <v>480867</v>
      </c>
      <c r="F76" s="24"/>
      <c r="G76" s="6">
        <f t="shared" si="15"/>
        <v>0</v>
      </c>
    </row>
    <row r="77" spans="1:7" x14ac:dyDescent="0.25">
      <c r="A77" s="30"/>
      <c r="B77" s="30"/>
      <c r="C77" s="5" t="s">
        <v>8</v>
      </c>
      <c r="D77" s="6">
        <v>5288621</v>
      </c>
      <c r="E77" s="21">
        <f t="shared" si="20"/>
        <v>5288621</v>
      </c>
      <c r="F77" s="24"/>
      <c r="G77" s="6">
        <f t="shared" si="15"/>
        <v>0</v>
      </c>
    </row>
    <row r="78" spans="1:7" x14ac:dyDescent="0.25">
      <c r="A78" s="31"/>
      <c r="B78" s="31"/>
      <c r="C78" s="7" t="s">
        <v>9</v>
      </c>
      <c r="D78" s="8">
        <f>SUM(D75:D77)</f>
        <v>5810319</v>
      </c>
      <c r="E78" s="8">
        <f t="shared" ref="E78:F78" si="22">SUM(E75:E77)</f>
        <v>5810319</v>
      </c>
      <c r="F78" s="8">
        <f t="shared" si="22"/>
        <v>0</v>
      </c>
      <c r="G78" s="6">
        <f t="shared" si="15"/>
        <v>0</v>
      </c>
    </row>
    <row r="79" spans="1:7" x14ac:dyDescent="0.25">
      <c r="A79" s="29">
        <v>20</v>
      </c>
      <c r="B79" s="29" t="s">
        <v>18</v>
      </c>
      <c r="C79" s="5" t="s">
        <v>6</v>
      </c>
      <c r="D79" s="22">
        <v>321920</v>
      </c>
      <c r="E79" s="21">
        <f t="shared" si="20"/>
        <v>321920</v>
      </c>
      <c r="F79" s="24"/>
      <c r="G79" s="6">
        <f t="shared" si="15"/>
        <v>0</v>
      </c>
    </row>
    <row r="80" spans="1:7" x14ac:dyDescent="0.25">
      <c r="A80" s="30"/>
      <c r="B80" s="30"/>
      <c r="C80" s="5" t="s">
        <v>7</v>
      </c>
      <c r="D80" s="6">
        <v>407377</v>
      </c>
      <c r="E80" s="21">
        <f t="shared" si="20"/>
        <v>407377</v>
      </c>
      <c r="F80" s="24"/>
      <c r="G80" s="6">
        <f t="shared" si="15"/>
        <v>0</v>
      </c>
    </row>
    <row r="81" spans="1:7" x14ac:dyDescent="0.25">
      <c r="A81" s="30"/>
      <c r="B81" s="30"/>
      <c r="C81" s="5" t="s">
        <v>8</v>
      </c>
      <c r="D81" s="6">
        <v>1389505</v>
      </c>
      <c r="E81" s="21">
        <f t="shared" si="20"/>
        <v>1389505</v>
      </c>
      <c r="F81" s="24"/>
      <c r="G81" s="6">
        <f t="shared" si="15"/>
        <v>0</v>
      </c>
    </row>
    <row r="82" spans="1:7" x14ac:dyDescent="0.25">
      <c r="A82" s="31"/>
      <c r="B82" s="31"/>
      <c r="C82" s="7" t="s">
        <v>9</v>
      </c>
      <c r="D82" s="23">
        <f>SUM(D79:D81)</f>
        <v>2118802</v>
      </c>
      <c r="E82" s="23">
        <f t="shared" ref="E82:F82" si="23">SUM(E79:E81)</f>
        <v>2118802</v>
      </c>
      <c r="F82" s="23">
        <f t="shared" si="23"/>
        <v>0</v>
      </c>
      <c r="G82" s="6">
        <f t="shared" si="15"/>
        <v>0</v>
      </c>
    </row>
    <row r="83" spans="1:7" x14ac:dyDescent="0.25">
      <c r="A83" s="29">
        <v>21</v>
      </c>
      <c r="B83" s="29" t="s">
        <v>19</v>
      </c>
      <c r="C83" s="5" t="s">
        <v>6</v>
      </c>
      <c r="D83" s="6">
        <v>11834</v>
      </c>
      <c r="E83" s="21">
        <f t="shared" si="20"/>
        <v>11834</v>
      </c>
      <c r="F83" s="24"/>
      <c r="G83" s="6">
        <f t="shared" si="15"/>
        <v>0</v>
      </c>
    </row>
    <row r="84" spans="1:7" x14ac:dyDescent="0.25">
      <c r="A84" s="30"/>
      <c r="B84" s="30"/>
      <c r="C84" s="5" t="s">
        <v>7</v>
      </c>
      <c r="D84" s="6">
        <v>64247</v>
      </c>
      <c r="E84" s="21">
        <f t="shared" si="20"/>
        <v>64247</v>
      </c>
      <c r="F84" s="24"/>
      <c r="G84" s="6">
        <f t="shared" si="15"/>
        <v>0</v>
      </c>
    </row>
    <row r="85" spans="1:7" x14ac:dyDescent="0.25">
      <c r="A85" s="30"/>
      <c r="B85" s="30"/>
      <c r="C85" s="5" t="s">
        <v>8</v>
      </c>
      <c r="D85" s="6">
        <v>4271489</v>
      </c>
      <c r="E85" s="21">
        <f t="shared" si="20"/>
        <v>4271489</v>
      </c>
      <c r="F85" s="24"/>
      <c r="G85" s="6">
        <f t="shared" si="15"/>
        <v>0</v>
      </c>
    </row>
    <row r="86" spans="1:7" x14ac:dyDescent="0.25">
      <c r="A86" s="31"/>
      <c r="B86" s="31"/>
      <c r="C86" s="7" t="s">
        <v>9</v>
      </c>
      <c r="D86" s="8">
        <f>SUM(D83:D85)</f>
        <v>4347570</v>
      </c>
      <c r="E86" s="8">
        <f t="shared" ref="E86:F86" si="24">SUM(E83:E85)</f>
        <v>4347570</v>
      </c>
      <c r="F86" s="8">
        <f t="shared" si="24"/>
        <v>0</v>
      </c>
      <c r="G86" s="8">
        <f t="shared" ref="G86" si="25">SUM(G83:G85)</f>
        <v>0</v>
      </c>
    </row>
    <row r="87" spans="1:7" x14ac:dyDescent="0.25">
      <c r="A87" s="29">
        <v>22</v>
      </c>
      <c r="B87" s="29" t="s">
        <v>20</v>
      </c>
      <c r="C87" s="5" t="s">
        <v>6</v>
      </c>
      <c r="D87" s="6">
        <v>169220</v>
      </c>
      <c r="E87" s="21">
        <f t="shared" si="20"/>
        <v>169220</v>
      </c>
      <c r="F87" s="24"/>
      <c r="G87" s="6">
        <f t="shared" si="15"/>
        <v>0</v>
      </c>
    </row>
    <row r="88" spans="1:7" x14ac:dyDescent="0.25">
      <c r="A88" s="30"/>
      <c r="B88" s="30"/>
      <c r="C88" s="5" t="s">
        <v>7</v>
      </c>
      <c r="D88" s="6">
        <v>177311</v>
      </c>
      <c r="E88" s="21">
        <f t="shared" si="20"/>
        <v>177311</v>
      </c>
      <c r="F88" s="24"/>
      <c r="G88" s="6">
        <f t="shared" si="15"/>
        <v>0</v>
      </c>
    </row>
    <row r="89" spans="1:7" x14ac:dyDescent="0.25">
      <c r="A89" s="30"/>
      <c r="B89" s="30"/>
      <c r="C89" s="5" t="s">
        <v>8</v>
      </c>
      <c r="D89" s="6">
        <v>2725631</v>
      </c>
      <c r="E89" s="21">
        <f t="shared" si="20"/>
        <v>2725631</v>
      </c>
      <c r="F89" s="24"/>
      <c r="G89" s="6">
        <f t="shared" si="15"/>
        <v>0</v>
      </c>
    </row>
    <row r="90" spans="1:7" x14ac:dyDescent="0.25">
      <c r="A90" s="31"/>
      <c r="B90" s="31"/>
      <c r="C90" s="7" t="s">
        <v>9</v>
      </c>
      <c r="D90" s="8">
        <f>SUM(D87:D89)</f>
        <v>3072162</v>
      </c>
      <c r="E90" s="8">
        <f t="shared" ref="E90:F90" si="26">SUM(E87:E89)</f>
        <v>3072162</v>
      </c>
      <c r="F90" s="8">
        <f t="shared" si="26"/>
        <v>0</v>
      </c>
      <c r="G90" s="6">
        <f t="shared" si="15"/>
        <v>0</v>
      </c>
    </row>
    <row r="91" spans="1:7" x14ac:dyDescent="0.25">
      <c r="A91" s="29">
        <v>23</v>
      </c>
      <c r="B91" s="29" t="s">
        <v>21</v>
      </c>
      <c r="C91" s="5" t="s">
        <v>6</v>
      </c>
      <c r="D91" s="6">
        <v>3950</v>
      </c>
      <c r="E91" s="21">
        <f t="shared" si="20"/>
        <v>3950</v>
      </c>
      <c r="F91" s="24"/>
      <c r="G91" s="6">
        <f t="shared" si="15"/>
        <v>0</v>
      </c>
    </row>
    <row r="92" spans="1:7" x14ac:dyDescent="0.25">
      <c r="A92" s="30"/>
      <c r="B92" s="30"/>
      <c r="C92" s="5" t="s">
        <v>7</v>
      </c>
      <c r="D92" s="6">
        <v>85590</v>
      </c>
      <c r="E92" s="21">
        <f t="shared" si="20"/>
        <v>85590</v>
      </c>
      <c r="F92" s="24"/>
      <c r="G92" s="6">
        <f t="shared" si="15"/>
        <v>0</v>
      </c>
    </row>
    <row r="93" spans="1:7" x14ac:dyDescent="0.25">
      <c r="A93" s="30"/>
      <c r="B93" s="30"/>
      <c r="C93" s="5" t="s">
        <v>8</v>
      </c>
      <c r="D93" s="6">
        <v>585193</v>
      </c>
      <c r="E93" s="21">
        <f t="shared" si="20"/>
        <v>585193</v>
      </c>
      <c r="F93" s="24"/>
      <c r="G93" s="6">
        <f t="shared" si="15"/>
        <v>0</v>
      </c>
    </row>
    <row r="94" spans="1:7" x14ac:dyDescent="0.25">
      <c r="A94" s="31"/>
      <c r="B94" s="31"/>
      <c r="C94" s="7" t="s">
        <v>9</v>
      </c>
      <c r="D94" s="8">
        <f>SUM(D91:D93)</f>
        <v>674733</v>
      </c>
      <c r="E94" s="8">
        <f t="shared" ref="E94:F94" si="27">SUM(E91:E93)</f>
        <v>674733</v>
      </c>
      <c r="F94" s="8">
        <f t="shared" si="27"/>
        <v>0</v>
      </c>
      <c r="G94" s="6">
        <f t="shared" si="15"/>
        <v>0</v>
      </c>
    </row>
    <row r="95" spans="1:7" x14ac:dyDescent="0.25">
      <c r="A95" s="29">
        <v>24</v>
      </c>
      <c r="B95" s="29" t="s">
        <v>22</v>
      </c>
      <c r="C95" s="5" t="s">
        <v>6</v>
      </c>
      <c r="D95" s="6">
        <v>18188</v>
      </c>
      <c r="E95" s="21">
        <f t="shared" si="20"/>
        <v>18188</v>
      </c>
      <c r="F95" s="24"/>
      <c r="G95" s="6">
        <f t="shared" si="15"/>
        <v>0</v>
      </c>
    </row>
    <row r="96" spans="1:7" ht="12.75" customHeight="1" x14ac:dyDescent="0.25">
      <c r="A96" s="30"/>
      <c r="B96" s="30"/>
      <c r="C96" s="5" t="s">
        <v>7</v>
      </c>
      <c r="D96" s="6">
        <v>81750</v>
      </c>
      <c r="E96" s="21">
        <f>D96</f>
        <v>81750</v>
      </c>
      <c r="F96" s="24"/>
      <c r="G96" s="6">
        <f t="shared" si="15"/>
        <v>0</v>
      </c>
    </row>
    <row r="97" spans="1:7" x14ac:dyDescent="0.25">
      <c r="A97" s="30"/>
      <c r="B97" s="30"/>
      <c r="C97" s="5" t="s">
        <v>8</v>
      </c>
      <c r="D97" s="6">
        <v>3638157</v>
      </c>
      <c r="E97" s="21">
        <f t="shared" si="20"/>
        <v>3638157</v>
      </c>
      <c r="F97" s="24"/>
      <c r="G97" s="6">
        <f t="shared" si="15"/>
        <v>0</v>
      </c>
    </row>
    <row r="98" spans="1:7" x14ac:dyDescent="0.25">
      <c r="A98" s="31"/>
      <c r="B98" s="31"/>
      <c r="C98" s="7" t="s">
        <v>9</v>
      </c>
      <c r="D98" s="8">
        <f>SUM(D95:D97)</f>
        <v>3738095</v>
      </c>
      <c r="E98" s="8">
        <f t="shared" ref="E98:F98" si="28">SUM(E95:E97)</f>
        <v>3738095</v>
      </c>
      <c r="F98" s="8">
        <f t="shared" si="28"/>
        <v>0</v>
      </c>
      <c r="G98" s="6">
        <f t="shared" si="15"/>
        <v>0</v>
      </c>
    </row>
    <row r="99" spans="1:7" x14ac:dyDescent="0.25">
      <c r="A99" s="29">
        <v>25</v>
      </c>
      <c r="B99" s="29" t="s">
        <v>23</v>
      </c>
      <c r="C99" s="5" t="s">
        <v>6</v>
      </c>
      <c r="D99" s="14">
        <v>189457</v>
      </c>
      <c r="E99" s="21">
        <f t="shared" si="20"/>
        <v>189457</v>
      </c>
      <c r="F99" s="24"/>
      <c r="G99" s="14">
        <f t="shared" ref="G99:G102" si="29">D99-E99</f>
        <v>0</v>
      </c>
    </row>
    <row r="100" spans="1:7" x14ac:dyDescent="0.25">
      <c r="A100" s="30"/>
      <c r="B100" s="30"/>
      <c r="C100" s="5" t="s">
        <v>7</v>
      </c>
      <c r="D100" s="14">
        <v>81599</v>
      </c>
      <c r="E100" s="21">
        <f t="shared" si="20"/>
        <v>81599</v>
      </c>
      <c r="F100" s="24"/>
      <c r="G100" s="14">
        <f t="shared" si="29"/>
        <v>0</v>
      </c>
    </row>
    <row r="101" spans="1:7" x14ac:dyDescent="0.25">
      <c r="A101" s="30"/>
      <c r="B101" s="30"/>
      <c r="C101" s="5" t="s">
        <v>8</v>
      </c>
      <c r="D101" s="14">
        <v>4389639</v>
      </c>
      <c r="E101" s="21">
        <f t="shared" si="20"/>
        <v>4389639</v>
      </c>
      <c r="F101" s="24"/>
      <c r="G101" s="14">
        <f t="shared" si="29"/>
        <v>0</v>
      </c>
    </row>
    <row r="102" spans="1:7" ht="33" customHeight="1" x14ac:dyDescent="0.25">
      <c r="A102" s="30"/>
      <c r="B102" s="30"/>
      <c r="C102" s="16" t="s">
        <v>9</v>
      </c>
      <c r="D102" s="17">
        <f>SUM(D99:D101)</f>
        <v>4660695</v>
      </c>
      <c r="E102" s="17">
        <f t="shared" ref="E102:F102" si="30">SUM(E99:E101)</f>
        <v>4660695</v>
      </c>
      <c r="F102" s="17">
        <f t="shared" si="30"/>
        <v>0</v>
      </c>
      <c r="G102" s="13">
        <f t="shared" si="29"/>
        <v>0</v>
      </c>
    </row>
    <row r="103" spans="1:7" ht="24" customHeight="1" x14ac:dyDescent="0.25">
      <c r="A103" s="29">
        <v>26</v>
      </c>
      <c r="B103" s="29" t="s">
        <v>33</v>
      </c>
      <c r="C103" s="5" t="s">
        <v>6</v>
      </c>
      <c r="D103" s="21">
        <v>20000</v>
      </c>
      <c r="E103" s="21">
        <f t="shared" si="20"/>
        <v>20000</v>
      </c>
      <c r="F103" s="24"/>
      <c r="G103" s="14">
        <f>D103-E103</f>
        <v>0</v>
      </c>
    </row>
    <row r="104" spans="1:7" ht="14.25" customHeight="1" x14ac:dyDescent="0.25">
      <c r="A104" s="30"/>
      <c r="B104" s="30"/>
      <c r="C104" s="5" t="s">
        <v>7</v>
      </c>
      <c r="D104" s="21">
        <v>8700</v>
      </c>
      <c r="E104" s="21">
        <f t="shared" si="20"/>
        <v>8700</v>
      </c>
      <c r="F104" s="24"/>
      <c r="G104" s="15">
        <f t="shared" ref="G104:G118" si="31">D104-E104</f>
        <v>0</v>
      </c>
    </row>
    <row r="105" spans="1:7" x14ac:dyDescent="0.25">
      <c r="A105" s="30"/>
      <c r="B105" s="30"/>
      <c r="C105" s="5" t="s">
        <v>8</v>
      </c>
      <c r="D105" s="15">
        <v>932050</v>
      </c>
      <c r="E105" s="21">
        <f t="shared" si="20"/>
        <v>932050</v>
      </c>
      <c r="F105" s="24"/>
      <c r="G105" s="15">
        <f t="shared" si="31"/>
        <v>0</v>
      </c>
    </row>
    <row r="106" spans="1:7" x14ac:dyDescent="0.25">
      <c r="A106" s="31"/>
      <c r="B106" s="31"/>
      <c r="C106" s="7" t="s">
        <v>9</v>
      </c>
      <c r="D106" s="8">
        <f>D103+D104+D105</f>
        <v>960750</v>
      </c>
      <c r="E106" s="8">
        <f t="shared" ref="E106:F106" si="32">E103+E104+E105</f>
        <v>960750</v>
      </c>
      <c r="F106" s="8">
        <f t="shared" si="32"/>
        <v>0</v>
      </c>
      <c r="G106" s="15">
        <f t="shared" si="31"/>
        <v>0</v>
      </c>
    </row>
    <row r="107" spans="1:7" x14ac:dyDescent="0.25">
      <c r="A107" s="29">
        <v>27</v>
      </c>
      <c r="B107" s="29" t="s">
        <v>34</v>
      </c>
      <c r="C107" s="5" t="s">
        <v>6</v>
      </c>
      <c r="D107" s="21">
        <v>23864</v>
      </c>
      <c r="E107" s="21">
        <f t="shared" si="20"/>
        <v>23864</v>
      </c>
      <c r="F107" s="24"/>
      <c r="G107" s="15">
        <f t="shared" si="31"/>
        <v>0</v>
      </c>
    </row>
    <row r="108" spans="1:7" x14ac:dyDescent="0.25">
      <c r="A108" s="30"/>
      <c r="B108" s="30"/>
      <c r="C108" s="5" t="s">
        <v>7</v>
      </c>
      <c r="D108" s="27">
        <v>212150</v>
      </c>
      <c r="E108" s="21">
        <f t="shared" si="20"/>
        <v>212150</v>
      </c>
      <c r="F108" s="24"/>
      <c r="G108" s="15">
        <f t="shared" si="31"/>
        <v>0</v>
      </c>
    </row>
    <row r="109" spans="1:7" x14ac:dyDescent="0.25">
      <c r="A109" s="30"/>
      <c r="B109" s="30"/>
      <c r="C109" s="5" t="s">
        <v>8</v>
      </c>
      <c r="D109" s="15">
        <v>798041</v>
      </c>
      <c r="E109" s="21">
        <f t="shared" si="20"/>
        <v>798041</v>
      </c>
      <c r="F109" s="24"/>
      <c r="G109" s="15">
        <f t="shared" si="31"/>
        <v>0</v>
      </c>
    </row>
    <row r="110" spans="1:7" x14ac:dyDescent="0.25">
      <c r="A110" s="31"/>
      <c r="B110" s="31"/>
      <c r="C110" s="7" t="s">
        <v>9</v>
      </c>
      <c r="D110" s="8">
        <f>D107+D108+D109</f>
        <v>1034055</v>
      </c>
      <c r="E110" s="8">
        <f t="shared" ref="E110:F110" si="33">E107+E108+E109</f>
        <v>1034055</v>
      </c>
      <c r="F110" s="8">
        <f t="shared" si="33"/>
        <v>0</v>
      </c>
      <c r="G110" s="15">
        <f t="shared" si="31"/>
        <v>0</v>
      </c>
    </row>
    <row r="111" spans="1:7" ht="14.25" customHeight="1" x14ac:dyDescent="0.25">
      <c r="A111" s="29">
        <v>28</v>
      </c>
      <c r="B111" s="29" t="s">
        <v>35</v>
      </c>
      <c r="C111" s="5" t="s">
        <v>6</v>
      </c>
      <c r="D111" s="20">
        <v>75264</v>
      </c>
      <c r="E111" s="21">
        <f t="shared" si="20"/>
        <v>75264</v>
      </c>
      <c r="F111" s="24"/>
      <c r="G111" s="15">
        <f t="shared" si="31"/>
        <v>0</v>
      </c>
    </row>
    <row r="112" spans="1:7" x14ac:dyDescent="0.25">
      <c r="A112" s="30"/>
      <c r="B112" s="30"/>
      <c r="C112" s="5" t="s">
        <v>7</v>
      </c>
      <c r="D112" s="15">
        <v>244763</v>
      </c>
      <c r="E112" s="21">
        <f t="shared" si="20"/>
        <v>244763</v>
      </c>
      <c r="F112" s="24"/>
      <c r="G112" s="15">
        <f t="shared" si="31"/>
        <v>0</v>
      </c>
    </row>
    <row r="113" spans="1:7" x14ac:dyDescent="0.25">
      <c r="A113" s="30"/>
      <c r="B113" s="30"/>
      <c r="C113" s="5" t="s">
        <v>8</v>
      </c>
      <c r="D113" s="15">
        <v>68361</v>
      </c>
      <c r="E113" s="21">
        <f t="shared" si="20"/>
        <v>68361</v>
      </c>
      <c r="F113" s="24"/>
      <c r="G113" s="15">
        <f t="shared" si="31"/>
        <v>0</v>
      </c>
    </row>
    <row r="114" spans="1:7" x14ac:dyDescent="0.25">
      <c r="A114" s="31"/>
      <c r="B114" s="31"/>
      <c r="C114" s="7" t="s">
        <v>9</v>
      </c>
      <c r="D114" s="8">
        <f>D111+D112+D113</f>
        <v>388388</v>
      </c>
      <c r="E114" s="8">
        <f t="shared" ref="E114:F114" si="34">E111+E112+E113</f>
        <v>388388</v>
      </c>
      <c r="F114" s="8">
        <f t="shared" si="34"/>
        <v>0</v>
      </c>
      <c r="G114" s="15">
        <f t="shared" si="31"/>
        <v>0</v>
      </c>
    </row>
    <row r="115" spans="1:7" x14ac:dyDescent="0.25">
      <c r="A115" s="29">
        <v>29</v>
      </c>
      <c r="B115" s="29" t="s">
        <v>36</v>
      </c>
      <c r="C115" s="5" t="s">
        <v>6</v>
      </c>
      <c r="D115" s="25">
        <v>207740</v>
      </c>
      <c r="E115" s="21">
        <f t="shared" si="20"/>
        <v>207740</v>
      </c>
      <c r="F115" s="24"/>
      <c r="G115" s="15">
        <f t="shared" si="31"/>
        <v>0</v>
      </c>
    </row>
    <row r="116" spans="1:7" x14ac:dyDescent="0.25">
      <c r="A116" s="30"/>
      <c r="B116" s="30"/>
      <c r="C116" s="5" t="s">
        <v>7</v>
      </c>
      <c r="D116" s="25">
        <v>135160</v>
      </c>
      <c r="E116" s="21">
        <f t="shared" si="20"/>
        <v>135160</v>
      </c>
      <c r="F116" s="24"/>
      <c r="G116" s="15">
        <f t="shared" si="31"/>
        <v>0</v>
      </c>
    </row>
    <row r="117" spans="1:7" x14ac:dyDescent="0.25">
      <c r="A117" s="30"/>
      <c r="B117" s="30"/>
      <c r="C117" s="5" t="s">
        <v>8</v>
      </c>
      <c r="D117" s="21">
        <v>22457</v>
      </c>
      <c r="E117" s="21">
        <f t="shared" si="20"/>
        <v>22457</v>
      </c>
      <c r="F117" s="24"/>
      <c r="G117" s="15">
        <f t="shared" si="31"/>
        <v>0</v>
      </c>
    </row>
    <row r="118" spans="1:7" ht="14.25" customHeight="1" x14ac:dyDescent="0.25">
      <c r="A118" s="31"/>
      <c r="B118" s="31"/>
      <c r="C118" s="7" t="s">
        <v>9</v>
      </c>
      <c r="D118" s="8">
        <f>D115+D116+D117</f>
        <v>365357</v>
      </c>
      <c r="E118" s="8">
        <f t="shared" ref="E118:F118" si="35">E115+E116+E117</f>
        <v>365357</v>
      </c>
      <c r="F118" s="8">
        <f t="shared" si="35"/>
        <v>0</v>
      </c>
      <c r="G118" s="15">
        <f t="shared" si="31"/>
        <v>0</v>
      </c>
    </row>
    <row r="119" spans="1:7" x14ac:dyDescent="0.25">
      <c r="A119" s="29">
        <v>30</v>
      </c>
      <c r="B119" s="29" t="s">
        <v>42</v>
      </c>
      <c r="C119" s="5" t="s">
        <v>6</v>
      </c>
      <c r="D119" s="24">
        <v>1072822</v>
      </c>
      <c r="E119" s="21">
        <f t="shared" si="20"/>
        <v>1072822</v>
      </c>
      <c r="F119" s="24"/>
      <c r="G119" s="18">
        <f t="shared" ref="G119:G122" si="36">D119-E119</f>
        <v>0</v>
      </c>
    </row>
    <row r="120" spans="1:7" x14ac:dyDescent="0.25">
      <c r="A120" s="30"/>
      <c r="B120" s="30"/>
      <c r="C120" s="5" t="s">
        <v>7</v>
      </c>
      <c r="D120" s="24"/>
      <c r="E120" s="21">
        <f t="shared" si="20"/>
        <v>0</v>
      </c>
      <c r="F120" s="24"/>
      <c r="G120" s="18">
        <f t="shared" si="36"/>
        <v>0</v>
      </c>
    </row>
    <row r="121" spans="1:7" x14ac:dyDescent="0.25">
      <c r="A121" s="30"/>
      <c r="B121" s="30"/>
      <c r="C121" s="5" t="s">
        <v>8</v>
      </c>
      <c r="D121" s="8"/>
      <c r="E121" s="21">
        <f t="shared" si="20"/>
        <v>0</v>
      </c>
      <c r="F121" s="24"/>
      <c r="G121" s="18">
        <f t="shared" si="36"/>
        <v>0</v>
      </c>
    </row>
    <row r="122" spans="1:7" x14ac:dyDescent="0.25">
      <c r="A122" s="31"/>
      <c r="B122" s="31"/>
      <c r="C122" s="7" t="s">
        <v>9</v>
      </c>
      <c r="D122" s="8">
        <f>D119+D120+D121</f>
        <v>1072822</v>
      </c>
      <c r="E122" s="8">
        <f t="shared" ref="E122:F122" si="37">E119+E120+E121</f>
        <v>1072822</v>
      </c>
      <c r="F122" s="8">
        <f t="shared" si="37"/>
        <v>0</v>
      </c>
      <c r="G122" s="18">
        <f t="shared" si="36"/>
        <v>0</v>
      </c>
    </row>
    <row r="123" spans="1:7" ht="17.25" x14ac:dyDescent="0.25">
      <c r="A123" s="36" t="s">
        <v>9</v>
      </c>
      <c r="B123" s="37"/>
      <c r="C123" s="38"/>
      <c r="D123" s="26">
        <f>D122++D118+D114+D110+D106+D102+D98+D94+D90+D86+D82+D78+D74+D70+D66+D62+D58+D54+D50+D46+D42+D38+D34+D30+D26+D22+D18+D14+D9</f>
        <v>134348087.73000002</v>
      </c>
      <c r="E123" s="26">
        <f t="shared" ref="E123:G123" si="38">E122++E118+E114+E110+E106+E102+E98+E94+E90+E86+E82+E78+E74+E70+E66+E62+E58+E54+E50+E46+E42+E38+E34+E30+E26+E22+E18+E14+E9</f>
        <v>134348087.73000002</v>
      </c>
      <c r="F123" s="26">
        <f t="shared" si="38"/>
        <v>0</v>
      </c>
      <c r="G123" s="26">
        <f t="shared" si="38"/>
        <v>0</v>
      </c>
    </row>
    <row r="125" spans="1:7" x14ac:dyDescent="0.25">
      <c r="C125" s="28" t="s">
        <v>39</v>
      </c>
      <c r="D125" s="28"/>
      <c r="E125" s="28"/>
      <c r="F125" s="28"/>
    </row>
  </sheetData>
  <mergeCells count="64">
    <mergeCell ref="A91:A94"/>
    <mergeCell ref="B91:B94"/>
    <mergeCell ref="A71:A74"/>
    <mergeCell ref="A87:A90"/>
    <mergeCell ref="B87:B90"/>
    <mergeCell ref="B71:B74"/>
    <mergeCell ref="A75:A78"/>
    <mergeCell ref="B75:B78"/>
    <mergeCell ref="A79:A82"/>
    <mergeCell ref="B79:B82"/>
    <mergeCell ref="A83:A86"/>
    <mergeCell ref="B83:B86"/>
    <mergeCell ref="A63:A66"/>
    <mergeCell ref="B63:B66"/>
    <mergeCell ref="A51:A54"/>
    <mergeCell ref="B51:B54"/>
    <mergeCell ref="A55:A58"/>
    <mergeCell ref="B55:B58"/>
    <mergeCell ref="A27:A30"/>
    <mergeCell ref="B27:B30"/>
    <mergeCell ref="A123:C123"/>
    <mergeCell ref="A95:A98"/>
    <mergeCell ref="B95:B98"/>
    <mergeCell ref="A99:A102"/>
    <mergeCell ref="B99:B102"/>
    <mergeCell ref="B103:B106"/>
    <mergeCell ref="A103:A106"/>
    <mergeCell ref="A115:A118"/>
    <mergeCell ref="B115:B118"/>
    <mergeCell ref="A107:A110"/>
    <mergeCell ref="A111:A114"/>
    <mergeCell ref="B107:B110"/>
    <mergeCell ref="B111:B114"/>
    <mergeCell ref="A119:A122"/>
    <mergeCell ref="A23:A26"/>
    <mergeCell ref="B23:B26"/>
    <mergeCell ref="D1:G1"/>
    <mergeCell ref="D2:G2"/>
    <mergeCell ref="D3:G3"/>
    <mergeCell ref="B10:B14"/>
    <mergeCell ref="A5:G5"/>
    <mergeCell ref="A6:G6"/>
    <mergeCell ref="B9:C9"/>
    <mergeCell ref="A10:A14"/>
    <mergeCell ref="A15:A18"/>
    <mergeCell ref="B15:B18"/>
    <mergeCell ref="A19:A22"/>
    <mergeCell ref="B19:B22"/>
    <mergeCell ref="C125:F125"/>
    <mergeCell ref="A43:A46"/>
    <mergeCell ref="B43:B46"/>
    <mergeCell ref="A31:A34"/>
    <mergeCell ref="B31:B34"/>
    <mergeCell ref="A35:A38"/>
    <mergeCell ref="B35:B38"/>
    <mergeCell ref="B39:B42"/>
    <mergeCell ref="A39:A42"/>
    <mergeCell ref="B119:B122"/>
    <mergeCell ref="A67:A70"/>
    <mergeCell ref="B67:B70"/>
    <mergeCell ref="A47:A50"/>
    <mergeCell ref="B47:B50"/>
    <mergeCell ref="A59:A62"/>
    <mergeCell ref="B59:B62"/>
  </mergeCells>
  <pageMargins left="0.25" right="0.25" top="0.24" bottom="0.3" header="0.2" footer="0.3"/>
  <pageSetup paperSize="9" scale="86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havelvats_2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2021-12-16T07:15:16Z</dcterms:modified>
</cp:coreProperties>
</file>