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<sst xmlns="http://schemas.openxmlformats.org/spreadsheetml/2006/main" count="228" uniqueCount="122">
  <si>
    <t>0</t>
  </si>
  <si>
    <t>1</t>
  </si>
  <si>
    <t>2</t>
  </si>
  <si>
    <t>08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</si>
  <si>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</si>
  <si>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</si>
  <si>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</si>
  <si>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</si>
  <si>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</si>
  <si>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</si>
  <si>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</si>
  <si>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</si>
  <si>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</si>
  <si>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</si>
  <si>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</si>
  <si>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</si>
  <si>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</si>
  <si>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</si>
  <si>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</si>
  <si>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</si>
  <si>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</si>
  <si>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</si>
  <si>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</si>
  <si>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</si>
  <si>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</si>
  <si>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</si>
  <si>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</si>
  <si>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</si>
  <si>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</si>
  <si>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</si>
  <si>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</si>
  <si>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</si>
  <si>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</si>
  <si>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</si>
  <si>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</si>
  <si>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</si>
  <si>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</si>
  <si>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</si>
  <si>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</si>
  <si>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</si>
  <si>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</si>
  <si>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</si>
  <si>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</si>
  <si>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</si>
  <si>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</si>
  <si>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</si>
  <si>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</si>
  <si>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</si>
  <si>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</si>
  <si>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</si>
  <si>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</si>
  <si>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</si>
  <si>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</si>
  <si>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</si>
  <si>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</si>
  <si>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</si>
  <si>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</si>
  <si>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</si>
  <si>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>այդ թվում՝</t>
  </si>
  <si>
    <t>Բ.ՈՉ ՖԻՆԱՆՍԱԿԱՆ ԱԿՏԻՎՆԵՐԻ ԳԾՈՎ ԾԱԽՍԵՐ</t>
  </si>
  <si>
    <t>1.1ՀԻՄՆԱԿԱՆ ՄԻՋՈՑՆԵՐ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</si>
  <si>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</si>
  <si>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</si>
  <si>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</si>
  <si>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Հավելված  6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</si>
  <si>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</si>
  <si>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</si>
  <si>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</si>
  <si>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</si>
  <si>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</si>
  <si>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</si>
  <si>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</si>
  <si>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</si>
  <si>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</si>
  <si>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- Այլ մեքենաներ և սարքավորումներ</t>
  </si>
  <si>
    <t>3.8 Կապիտալ ոչ պաշտոնական դրամաշնորհներ</t>
  </si>
  <si>
    <t xml:space="preserve">                 Կապան  համայնքի ավագանու</t>
  </si>
  <si>
    <t xml:space="preserve">  Ընդամենը (ս.5+ս.6)</t>
  </si>
  <si>
    <t xml:space="preserve">ԸՆԹԱՑԻԿ ԴՐԱՄԱՇՆՈՐՀՆԵՐ ՊԵՏԱԿԱՆ ՀԱՏՎԱԾԻ ԱՅԼ ՄԱԿԱՐԴԱԿՆԵՐԻՆ 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</si>
  <si>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</si>
  <si>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                  </t>
  </si>
  <si>
    <t xml:space="preserve">            (հազար դրամ)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</si>
  <si>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</si>
  <si>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</si>
  <si>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</si>
  <si>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</si>
  <si>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</si>
  <si>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Կապիտալ դրամաշնորհներ պետական և համայնքների ոչ առևտրային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</si>
  <si>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</si>
  <si>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</si>
  <si>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</si>
  <si>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</si>
  <si>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 xml:space="preserve">     Կապան  համայնքի ավագանու 2022թ. դեկտեմբերի 27-ի թիվ 199-Ն որոշման   թիվ 1                                                                            հավելվածում կատարվող փոփոխություններ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</si>
  <si>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</si>
  <si>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</si>
  <si>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</si>
  <si>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t>4637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</si>
  <si>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</si>
  <si>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</si>
  <si>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</si>
  <si>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 xml:space="preserve">        Հավելված 2</t>
  </si>
  <si>
    <t xml:space="preserve">                                                                                       Կապան  համայնքի ավագանու</t>
  </si>
  <si>
    <t xml:space="preserve"> Աշխատակազմի քարտուղար                                  Նելլի Շահնազարյան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</si>
  <si>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</si>
  <si>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</si>
  <si>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1.7. ԱՅԼ ԾԱԽՍԵՐ </t>
  </si>
  <si>
    <t>ՄԵՔԵՆԱՆԵՐ ԵՎ ՍԱՐՔԱՎՈՐՈՒՄՆԵՐ</t>
  </si>
  <si>
    <t xml:space="preserve">                                                                             &lt;&lt;  &gt;&gt; նոյեմբեր 2023թ. թիվ -Ն  որոշման</t>
  </si>
  <si>
    <r>
      <t xml:space="preserve">ԸՆԴԱՄԵՆԸ  ԵԿԱՄՈՒՏՆԵՐ                     </t>
    </r>
    <r>
      <rPr>
        <b/>
        <sz val="10"/>
        <rFont val="GHEA Grapalat"/>
        <family val="3"/>
      </rPr>
      <t>(տող 1100 + տող 1200+տող 1300)</t>
    </r>
  </si>
  <si>
    <t xml:space="preserve">Մշակութային ծառայություններ </t>
  </si>
  <si>
    <t>2. ՊԱՇՏՈՆԱԿԱՆ ԴՐԱՄԱՇՆՈՐՀՆԵՐ</t>
  </si>
  <si>
    <t>2.5 Ընթացիկ ներքին պաշտոնական դրամաշնորհներ` ստացված կառավարման այլ մակարդակներից</t>
  </si>
  <si>
    <t>1254</t>
  </si>
  <si>
    <t>բ) Պետական բյուջեից համայնքի վարչական բյուջեին տրամադրվող այլ դոտացիաներ</t>
  </si>
  <si>
    <t>1256</t>
  </si>
  <si>
    <t>բբ) Պետական բյուջեից համայնքի վարչական բյուջեին տրամադրվող այլ դոտացիաներ</t>
  </si>
  <si>
    <t>1390</t>
  </si>
  <si>
    <t>3.9 Այլ եկամուտներ(տող 1391 + տող 1392 + տող 1393)</t>
  </si>
  <si>
    <t>1393բ</t>
  </si>
  <si>
    <t>Այլ ոչ հարկային եկամուտ</t>
  </si>
  <si>
    <t>1257</t>
  </si>
  <si>
    <t>գ) Պետական բյուջեից համայնքի վարչական բյուջեին տրամադրվող նպատակային հատկացումներ (սուբվենցիաներ)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</si>
</sst>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  <font>
      <sz val="8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3" fillId="0" borderId="1" applyNumberFormat="0" applyFill="0" applyProtection="0">
      <alignment horizontal="center" vertical="center"/>
    </xf>
    <xf numFmtId="0" fontId="33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5" fillId="0" borderId="0" xfId="0" applyNumberFormat="1" applyFont="1" applyFill="1" applyBorder="1" applyAlignment="1">
      <alignment horizontal="center" vertical="top"/>
    </xf>
    <xf numFmtId="207" fontId="3" fillId="0" borderId="0" xfId="0" applyNumberFormat="1" applyFont="1" applyFill="1" applyBorder="1" applyAlignment="1">
      <alignment horizontal="center" vertical="top"/>
    </xf>
    <xf numFmtId="206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top"/>
    </xf>
    <xf numFmtId="207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206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206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22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213" fontId="14" fillId="33" borderId="0" xfId="0" applyNumberFormat="1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 quotePrefix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4" fillId="0" borderId="12" xfId="0" applyNumberFormat="1" applyFont="1" applyFill="1" applyBorder="1" applyAlignment="1">
      <alignment horizontal="left" vertical="center" wrapText="1" readingOrder="1"/>
    </xf>
    <xf numFmtId="0" fontId="17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8" fillId="0" borderId="12" xfId="0" applyNumberFormat="1" applyFont="1" applyFill="1" applyBorder="1" applyAlignment="1">
      <alignment horizontal="left"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213" fontId="11" fillId="0" borderId="12" xfId="0" applyNumberFormat="1" applyFont="1" applyBorder="1" applyAlignment="1">
      <alignment horizontal="center" vertical="center"/>
    </xf>
    <xf numFmtId="213" fontId="14" fillId="0" borderId="12" xfId="0" applyNumberFormat="1" applyFont="1" applyBorder="1" applyAlignment="1">
      <alignment horizontal="center" vertical="center"/>
    </xf>
    <xf numFmtId="213" fontId="14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213" fontId="8" fillId="0" borderId="0" xfId="0" applyNumberFormat="1" applyFont="1" applyFill="1" applyBorder="1" applyAlignment="1">
      <alignment vertical="center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center"/>
    </xf>
    <xf numFmtId="213" fontId="11" fillId="0" borderId="1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213" fontId="11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13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31" fillId="0" borderId="0" xfId="0" applyNumberFormat="1" applyFont="1" applyFill="1" applyBorder="1" applyAlignment="1">
      <alignment vertical="center"/>
    </xf>
    <xf numFmtId="227" fontId="31" fillId="0" borderId="0" xfId="0" applyNumberFormat="1" applyFont="1" applyFill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213" fontId="13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5" fillId="33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readingOrder="1"/>
    </xf>
    <xf numFmtId="0" fontId="11" fillId="0" borderId="12" xfId="34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right" vertical="center"/>
    </xf>
    <xf numFmtId="49" fontId="29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213" fontId="11" fillId="0" borderId="0" xfId="0" applyNumberFormat="1" applyFont="1" applyBorder="1" applyAlignment="1">
      <alignment horizontal="center" vertical="center"/>
    </xf>
    <xf numFmtId="213" fontId="12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readingOrder="1"/>
    </xf>
    <xf numFmtId="49" fontId="30" fillId="0" borderId="12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49" fontId="29" fillId="0" borderId="12" xfId="0" applyNumberFormat="1" applyFont="1" applyBorder="1" applyAlignment="1">
      <alignment vertical="top" wrapText="1"/>
    </xf>
    <xf numFmtId="0" fontId="11" fillId="0" borderId="12" xfId="34" applyFont="1" applyFill="1" applyBorder="1">
      <alignment horizontal="left" vertical="center" wrapText="1"/>
    </xf>
    <xf numFmtId="0" fontId="14" fillId="0" borderId="12" xfId="34" applyFont="1" applyFill="1" applyBorder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 readingOrder="1"/>
    </xf>
    <xf numFmtId="213" fontId="11" fillId="0" borderId="16" xfId="0" applyNumberFormat="1" applyFont="1" applyFill="1" applyBorder="1" applyAlignment="1">
      <alignment horizontal="center" vertical="center" wrapText="1"/>
    </xf>
    <xf numFmtId="213" fontId="77" fillId="0" borderId="0" xfId="0" applyNumberFormat="1" applyFont="1" applyAlignment="1">
      <alignment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49" fontId="17" fillId="0" borderId="12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213" fontId="11" fillId="0" borderId="17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8" fillId="0" borderId="12" xfId="34" applyFont="1" applyFill="1" applyBorder="1">
      <alignment horizontal="left" vertical="center" wrapText="1"/>
    </xf>
    <xf numFmtId="0" fontId="78" fillId="33" borderId="11" xfId="0" applyFont="1" applyFill="1" applyBorder="1" applyAlignment="1">
      <alignment horizontal="center" vertical="center"/>
    </xf>
    <xf numFmtId="0" fontId="18" fillId="0" borderId="15" xfId="33" applyFont="1" applyFill="1" applyBorder="1">
      <alignment horizontal="center" vertical="center"/>
    </xf>
    <xf numFmtId="0" fontId="18" fillId="0" borderId="16" xfId="34" applyFont="1" applyFill="1" applyBorder="1">
      <alignment horizontal="left" vertical="center" wrapText="1"/>
    </xf>
    <xf numFmtId="0" fontId="18" fillId="0" borderId="16" xfId="33" applyFont="1" applyFill="1" applyBorder="1">
      <alignment horizontal="center" vertical="center"/>
    </xf>
    <xf numFmtId="213" fontId="11" fillId="0" borderId="16" xfId="0" applyNumberFormat="1" applyFont="1" applyBorder="1" applyAlignment="1">
      <alignment horizontal="center" vertical="center"/>
    </xf>
    <xf numFmtId="213" fontId="11" fillId="0" borderId="17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 wrapText="1" readingOrder="1"/>
    </xf>
    <xf numFmtId="213" fontId="11" fillId="0" borderId="17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/>
    </xf>
    <xf numFmtId="213" fontId="11" fillId="0" borderId="19" xfId="0" applyNumberFormat="1" applyFont="1" applyFill="1" applyBorder="1" applyAlignment="1">
      <alignment horizontal="center" vertical="center" wrapText="1"/>
    </xf>
    <xf numFmtId="213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 quotePrefix="1">
      <alignment horizontal="center" vertical="center"/>
    </xf>
    <xf numFmtId="49" fontId="2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2"/>
    </xf>
    <xf numFmtId="49" fontId="14" fillId="0" borderId="12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 wrapText="1"/>
    </xf>
    <xf numFmtId="218" fontId="11" fillId="0" borderId="12" xfId="0" applyNumberFormat="1" applyFont="1" applyFill="1" applyBorder="1" applyAlignment="1">
      <alignment horizontal="center" vertical="center"/>
    </xf>
    <xf numFmtId="218" fontId="11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 indent="1"/>
    </xf>
    <xf numFmtId="49" fontId="14" fillId="0" borderId="11" xfId="0" applyNumberFormat="1" applyFont="1" applyFill="1" applyBorder="1" applyAlignment="1" quotePrefix="1">
      <alignment horizontal="center" vertical="center"/>
    </xf>
    <xf numFmtId="213" fontId="11" fillId="0" borderId="13" xfId="0" applyNumberFormat="1" applyFont="1" applyFill="1" applyBorder="1" applyAlignment="1">
      <alignment vertical="center"/>
    </xf>
    <xf numFmtId="218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207" fontId="17" fillId="0" borderId="14" xfId="0" applyNumberFormat="1" applyFont="1" applyFill="1" applyBorder="1" applyAlignment="1">
      <alignment horizontal="center" vertical="center" wrapText="1"/>
    </xf>
    <xf numFmtId="207" fontId="17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207" fontId="17" fillId="0" borderId="14" xfId="0" applyNumberFormat="1" applyFont="1" applyFill="1" applyBorder="1" applyAlignment="1">
      <alignment horizontal="center" vertical="center" textRotation="90" wrapText="1"/>
    </xf>
    <xf numFmtId="207" fontId="17" fillId="0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D19" sqref="D19"/>
    </sheetView>
  </sheetViews>
  <sheetFormatPr defaultColWidth="9.140625" defaultRowHeight="12.75"/>
  <cols>
    <col min="1" max="1" width="6.57421875" style="63" customWidth="1"/>
    <col min="2" max="2" width="50.8515625" style="63" customWidth="1"/>
    <col min="3" max="3" width="8.57421875" style="63" customWidth="1"/>
    <col min="4" max="4" width="12.421875" style="74" customWidth="1"/>
    <col min="5" max="5" width="12.140625" style="76" customWidth="1"/>
    <col min="6" max="6" width="12.57421875" style="63" customWidth="1"/>
    <col min="7" max="7" width="9.140625" style="63" customWidth="1"/>
    <col min="8" max="8" width="13.00390625" style="63" customWidth="1"/>
    <col min="9" max="9" width="14.140625" style="63" customWidth="1"/>
    <col min="10" max="10" width="13.7109375" style="63" customWidth="1"/>
    <col min="11" max="11" width="14.57421875" style="63" customWidth="1"/>
    <col min="12" max="12" width="9.140625" style="63" customWidth="1"/>
    <col min="13" max="13" width="21.28125" style="63" bestFit="1" customWidth="1"/>
    <col min="14" max="14" width="12.28125" style="63" customWidth="1"/>
    <col min="15" max="16384" width="9.140625" style="63" customWidth="1"/>
  </cols>
  <sheetData>
    <row r="1" spans="3:6" ht="14.25">
      <c r="C1" s="256" t="s">
        <v>50</v>
      </c>
      <c r="D1" s="256"/>
      <c r="E1" s="256"/>
      <c r="F1" s="256"/>
    </row>
    <row r="2" spans="3:6" ht="14.25">
      <c r="C2" s="256" t="s">
        <v>53</v>
      </c>
      <c r="D2" s="256"/>
      <c r="E2" s="256"/>
      <c r="F2" s="256"/>
    </row>
    <row r="3" spans="3:6" ht="14.25">
      <c r="C3" s="257" t="s">
        <v>107</v>
      </c>
      <c r="D3" s="257"/>
      <c r="E3" s="257"/>
      <c r="F3" s="257"/>
    </row>
    <row r="4" spans="3:6" ht="14.25">
      <c r="C4" s="168"/>
      <c r="D4" s="168"/>
      <c r="E4" s="168"/>
      <c r="F4" s="168"/>
    </row>
    <row r="5" spans="1:8" s="60" customFormat="1" ht="35.25" customHeight="1">
      <c r="A5" s="263" t="s">
        <v>92</v>
      </c>
      <c r="B5" s="263"/>
      <c r="C5" s="263"/>
      <c r="D5" s="263"/>
      <c r="E5" s="263"/>
      <c r="F5" s="263"/>
      <c r="G5" s="263"/>
      <c r="H5" s="263"/>
    </row>
    <row r="6" spans="1:6" ht="14.25" thickBot="1">
      <c r="A6" s="61"/>
      <c r="B6" s="61"/>
      <c r="C6" s="61"/>
      <c r="D6" s="75"/>
      <c r="F6" s="64" t="s">
        <v>5</v>
      </c>
    </row>
    <row r="7" spans="1:6" s="65" customFormat="1" ht="98.25" customHeight="1">
      <c r="A7" s="252" t="s">
        <v>6</v>
      </c>
      <c r="B7" s="254" t="s">
        <v>7</v>
      </c>
      <c r="C7" s="254" t="s">
        <v>8</v>
      </c>
      <c r="D7" s="258" t="s">
        <v>77</v>
      </c>
      <c r="E7" s="260" t="s">
        <v>52</v>
      </c>
      <c r="F7" s="261"/>
    </row>
    <row r="8" spans="1:11" s="65" customFormat="1" ht="52.5" customHeight="1">
      <c r="A8" s="253"/>
      <c r="B8" s="255"/>
      <c r="C8" s="255"/>
      <c r="D8" s="259"/>
      <c r="E8" s="57" t="s">
        <v>23</v>
      </c>
      <c r="F8" s="81" t="s">
        <v>24</v>
      </c>
      <c r="H8" s="144"/>
      <c r="I8" s="144"/>
      <c r="J8" s="144"/>
      <c r="K8" s="206"/>
    </row>
    <row r="9" spans="1:11" s="66" customFormat="1" ht="14.25">
      <c r="A9" s="108" t="s">
        <v>1</v>
      </c>
      <c r="B9" s="57">
        <v>2</v>
      </c>
      <c r="C9" s="69">
        <v>3</v>
      </c>
      <c r="D9" s="117">
        <v>4</v>
      </c>
      <c r="E9" s="69">
        <v>5</v>
      </c>
      <c r="F9" s="81">
        <v>6</v>
      </c>
      <c r="H9" s="207"/>
      <c r="I9" s="207"/>
      <c r="J9" s="207"/>
      <c r="K9" s="207"/>
    </row>
    <row r="10" spans="1:14" s="67" customFormat="1" ht="31.5">
      <c r="A10" s="119">
        <v>1000</v>
      </c>
      <c r="B10" s="118" t="s">
        <v>108</v>
      </c>
      <c r="C10" s="58"/>
      <c r="D10" s="148">
        <f>F10</f>
        <v>15672.5</v>
      </c>
      <c r="E10" s="148">
        <f>E12+E20</f>
        <v>0</v>
      </c>
      <c r="F10" s="135">
        <f>F20</f>
        <v>15672.5</v>
      </c>
      <c r="H10" s="147"/>
      <c r="I10" s="147"/>
      <c r="J10" s="144"/>
      <c r="K10" s="152"/>
      <c r="M10" s="153"/>
      <c r="N10" s="141"/>
    </row>
    <row r="11" spans="1:11" s="62" customFormat="1" ht="14.25">
      <c r="A11" s="55"/>
      <c r="B11" s="227" t="s">
        <v>9</v>
      </c>
      <c r="C11" s="58"/>
      <c r="D11" s="148"/>
      <c r="E11" s="148"/>
      <c r="F11" s="68"/>
      <c r="H11" s="208"/>
      <c r="I11" s="209"/>
      <c r="J11" s="209"/>
      <c r="K11" s="208"/>
    </row>
    <row r="12" spans="1:11" s="62" customFormat="1" ht="16.5">
      <c r="A12" s="233">
        <v>1200</v>
      </c>
      <c r="B12" s="234" t="s">
        <v>110</v>
      </c>
      <c r="C12" s="58"/>
      <c r="D12" s="244">
        <f>E12</f>
        <v>1719.1999999999998</v>
      </c>
      <c r="E12" s="244">
        <f>E14</f>
        <v>1719.1999999999998</v>
      </c>
      <c r="F12" s="68"/>
      <c r="H12" s="208"/>
      <c r="I12" s="209"/>
      <c r="J12" s="209"/>
      <c r="K12" s="208"/>
    </row>
    <row r="13" spans="1:11" s="62" customFormat="1" ht="14.25">
      <c r="A13" s="235"/>
      <c r="B13" s="236" t="s">
        <v>10</v>
      </c>
      <c r="C13" s="58"/>
      <c r="D13" s="244"/>
      <c r="E13" s="244"/>
      <c r="F13" s="68"/>
      <c r="H13" s="208"/>
      <c r="I13" s="209"/>
      <c r="J13" s="209"/>
      <c r="K13" s="208"/>
    </row>
    <row r="14" spans="1:11" s="62" customFormat="1" ht="42.75">
      <c r="A14" s="233">
        <v>1250</v>
      </c>
      <c r="B14" s="237" t="s">
        <v>111</v>
      </c>
      <c r="C14" s="58"/>
      <c r="D14" s="244">
        <f>E14</f>
        <v>1719.1999999999998</v>
      </c>
      <c r="E14" s="244">
        <f>E16+E19</f>
        <v>1719.1999999999998</v>
      </c>
      <c r="F14" s="68"/>
      <c r="H14" s="208"/>
      <c r="I14" s="209"/>
      <c r="J14" s="209"/>
      <c r="K14" s="208"/>
    </row>
    <row r="15" spans="1:11" s="62" customFormat="1" ht="14.25">
      <c r="A15" s="235"/>
      <c r="B15" s="236" t="s">
        <v>39</v>
      </c>
      <c r="C15" s="58"/>
      <c r="D15" s="244"/>
      <c r="E15" s="244"/>
      <c r="F15" s="68"/>
      <c r="H15" s="208"/>
      <c r="I15" s="209"/>
      <c r="J15" s="209"/>
      <c r="K15" s="208"/>
    </row>
    <row r="16" spans="1:11" s="62" customFormat="1" ht="27">
      <c r="A16" s="238" t="s">
        <v>112</v>
      </c>
      <c r="B16" s="236" t="s">
        <v>113</v>
      </c>
      <c r="C16" s="58"/>
      <c r="D16" s="244">
        <f>E16</f>
        <v>2974.778</v>
      </c>
      <c r="E16" s="244">
        <f>E18</f>
        <v>2974.778</v>
      </c>
      <c r="F16" s="68"/>
      <c r="H16" s="208"/>
      <c r="I16" s="209"/>
      <c r="J16" s="209"/>
      <c r="K16" s="208"/>
    </row>
    <row r="17" spans="1:11" s="62" customFormat="1" ht="14.25">
      <c r="A17" s="238"/>
      <c r="B17" s="239" t="s">
        <v>10</v>
      </c>
      <c r="C17" s="58"/>
      <c r="D17" s="244"/>
      <c r="E17" s="244"/>
      <c r="F17" s="68"/>
      <c r="H17" s="208"/>
      <c r="I17" s="209"/>
      <c r="J17" s="209"/>
      <c r="K17" s="208"/>
    </row>
    <row r="18" spans="1:11" s="62" customFormat="1" ht="27">
      <c r="A18" s="238" t="s">
        <v>114</v>
      </c>
      <c r="B18" s="240" t="s">
        <v>115</v>
      </c>
      <c r="C18" s="58"/>
      <c r="D18" s="244">
        <f>E18</f>
        <v>2974.778</v>
      </c>
      <c r="E18" s="244">
        <v>2974.778</v>
      </c>
      <c r="F18" s="68"/>
      <c r="H18" s="208"/>
      <c r="I18" s="209"/>
      <c r="J18" s="209"/>
      <c r="K18" s="208"/>
    </row>
    <row r="19" spans="1:11" s="62" customFormat="1" ht="40.5">
      <c r="A19" s="238" t="s">
        <v>120</v>
      </c>
      <c r="B19" s="250" t="s">
        <v>121</v>
      </c>
      <c r="C19" s="58"/>
      <c r="D19" s="244">
        <f>E19</f>
        <v>-1255.578</v>
      </c>
      <c r="E19" s="244">
        <v>-1255.578</v>
      </c>
      <c r="F19" s="68"/>
      <c r="H19" s="208"/>
      <c r="I19" s="209"/>
      <c r="J19" s="209"/>
      <c r="K19" s="208"/>
    </row>
    <row r="20" spans="1:8" s="62" customFormat="1" ht="18" customHeight="1">
      <c r="A20" s="56">
        <v>1300</v>
      </c>
      <c r="B20" s="71" t="s">
        <v>16</v>
      </c>
      <c r="C20" s="54"/>
      <c r="D20" s="109">
        <f>E20+F20</f>
        <v>13953.3</v>
      </c>
      <c r="E20" s="109">
        <f>E25</f>
        <v>-1719.2</v>
      </c>
      <c r="F20" s="142">
        <f>F22</f>
        <v>15672.5</v>
      </c>
      <c r="H20" s="143"/>
    </row>
    <row r="21" spans="1:6" s="62" customFormat="1" ht="14.25">
      <c r="A21" s="55"/>
      <c r="B21" s="70" t="s">
        <v>10</v>
      </c>
      <c r="C21" s="54"/>
      <c r="D21" s="109"/>
      <c r="E21" s="109"/>
      <c r="F21" s="72"/>
    </row>
    <row r="22" spans="1:6" s="62" customFormat="1" ht="18.75" customHeight="1">
      <c r="A22" s="56">
        <v>1380</v>
      </c>
      <c r="B22" s="71" t="s">
        <v>75</v>
      </c>
      <c r="C22" s="69">
        <v>7442</v>
      </c>
      <c r="D22" s="109">
        <f>F22</f>
        <v>15672.5</v>
      </c>
      <c r="E22" s="109"/>
      <c r="F22" s="142">
        <f>F24</f>
        <v>15672.5</v>
      </c>
    </row>
    <row r="23" spans="1:6" s="62" customFormat="1" ht="14.25">
      <c r="A23" s="55"/>
      <c r="B23" s="70" t="s">
        <v>10</v>
      </c>
      <c r="C23" s="54"/>
      <c r="D23" s="109"/>
      <c r="E23" s="109"/>
      <c r="F23" s="154"/>
    </row>
    <row r="24" spans="1:11" s="62" customFormat="1" ht="120.75" customHeight="1">
      <c r="A24" s="246" t="s">
        <v>103</v>
      </c>
      <c r="B24" s="245" t="s">
        <v>104</v>
      </c>
      <c r="C24" s="58"/>
      <c r="D24" s="109">
        <f>F24</f>
        <v>15672.5</v>
      </c>
      <c r="E24" s="109"/>
      <c r="F24" s="247">
        <v>15672.5</v>
      </c>
      <c r="I24" s="143"/>
      <c r="K24" s="143"/>
    </row>
    <row r="25" spans="1:11" s="62" customFormat="1" ht="22.5" customHeight="1">
      <c r="A25" s="233">
        <v>1300</v>
      </c>
      <c r="B25" s="237" t="s">
        <v>16</v>
      </c>
      <c r="C25" s="58">
        <v>7451</v>
      </c>
      <c r="D25" s="243">
        <f>E25</f>
        <v>-1719.2</v>
      </c>
      <c r="E25" s="243">
        <f>E27</f>
        <v>-1719.2</v>
      </c>
      <c r="F25" s="247"/>
      <c r="H25" s="143"/>
      <c r="I25" s="143"/>
      <c r="K25" s="143"/>
    </row>
    <row r="26" spans="1:11" s="62" customFormat="1" ht="23.25" customHeight="1">
      <c r="A26" s="235"/>
      <c r="B26" s="236" t="s">
        <v>10</v>
      </c>
      <c r="C26" s="58"/>
      <c r="D26" s="243"/>
      <c r="E26" s="243"/>
      <c r="F26" s="247"/>
      <c r="I26" s="143"/>
      <c r="K26" s="143"/>
    </row>
    <row r="27" spans="1:11" s="62" customFormat="1" ht="23.25" customHeight="1">
      <c r="A27" s="233" t="s">
        <v>116</v>
      </c>
      <c r="B27" s="237" t="s">
        <v>117</v>
      </c>
      <c r="C27" s="58"/>
      <c r="D27" s="243">
        <f>E27</f>
        <v>-1719.2</v>
      </c>
      <c r="E27" s="243">
        <f>E29</f>
        <v>-1719.2</v>
      </c>
      <c r="F27" s="247"/>
      <c r="I27" s="143"/>
      <c r="K27" s="143"/>
    </row>
    <row r="28" spans="1:6" s="62" customFormat="1" ht="18.75" customHeight="1">
      <c r="A28" s="238"/>
      <c r="B28" s="236" t="s">
        <v>10</v>
      </c>
      <c r="C28" s="58"/>
      <c r="D28" s="243"/>
      <c r="E28" s="243"/>
      <c r="F28" s="154"/>
    </row>
    <row r="29" spans="1:6" s="62" customFormat="1" ht="21.75" customHeight="1" thickBot="1">
      <c r="A29" s="241" t="s">
        <v>118</v>
      </c>
      <c r="B29" s="242" t="s">
        <v>119</v>
      </c>
      <c r="C29" s="214"/>
      <c r="D29" s="248">
        <f>E29</f>
        <v>-1719.2</v>
      </c>
      <c r="E29" s="248">
        <v>-1719.2</v>
      </c>
      <c r="F29" s="249"/>
    </row>
    <row r="30" spans="1:7" ht="32.25" customHeight="1">
      <c r="A30" s="262" t="s">
        <v>72</v>
      </c>
      <c r="B30" s="262"/>
      <c r="C30" s="262"/>
      <c r="D30" s="262"/>
      <c r="E30" s="262"/>
      <c r="F30" s="262"/>
      <c r="G30" s="262"/>
    </row>
    <row r="31" spans="1:6" ht="19.5" customHeight="1">
      <c r="A31" s="112"/>
      <c r="B31" s="113"/>
      <c r="C31" s="111"/>
      <c r="D31" s="114"/>
      <c r="E31" s="115"/>
      <c r="F31" s="112"/>
    </row>
    <row r="32" ht="100.5" customHeight="1" hidden="1"/>
    <row r="33" ht="100.5" customHeight="1"/>
    <row r="34" ht="100.5" customHeight="1"/>
    <row r="35" ht="100.5" customHeight="1"/>
    <row r="36" ht="100.5" customHeight="1"/>
    <row r="37" ht="354.75" customHeight="1"/>
    <row r="38" spans="1:5" ht="42.75" customHeight="1">
      <c r="A38" s="251"/>
      <c r="B38" s="251"/>
      <c r="C38" s="251"/>
      <c r="D38" s="251"/>
      <c r="E38" s="251"/>
    </row>
    <row r="39" spans="1:3" ht="16.5">
      <c r="A39" s="73"/>
      <c r="B39" s="59"/>
      <c r="C39" s="59"/>
    </row>
  </sheetData>
  <sheetProtection/>
  <mergeCells count="11">
    <mergeCell ref="A5:H5"/>
    <mergeCell ref="A38:E38"/>
    <mergeCell ref="A7:A8"/>
    <mergeCell ref="B7:B8"/>
    <mergeCell ref="C7:C8"/>
    <mergeCell ref="C1:F1"/>
    <mergeCell ref="C2:F2"/>
    <mergeCell ref="C3:F3"/>
    <mergeCell ref="D7:D8"/>
    <mergeCell ref="E7:F7"/>
    <mergeCell ref="A30:G30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3">
      <selection activeCell="M23" sqref="M2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8" customWidth="1"/>
    <col min="7" max="7" width="12.57421875" style="79" customWidth="1"/>
    <col min="8" max="8" width="11.57421875" style="78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4.8515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271" t="s">
        <v>100</v>
      </c>
      <c r="G1" s="271"/>
      <c r="H1" s="271"/>
    </row>
    <row r="2" spans="5:8" ht="17.25">
      <c r="E2" s="256" t="s">
        <v>101</v>
      </c>
      <c r="F2" s="256"/>
      <c r="G2" s="256"/>
      <c r="H2" s="256"/>
    </row>
    <row r="3" spans="5:8" ht="17.25">
      <c r="E3" s="257" t="s">
        <v>107</v>
      </c>
      <c r="F3" s="257"/>
      <c r="G3" s="257"/>
      <c r="H3" s="257"/>
    </row>
    <row r="4" spans="5:8" ht="17.25">
      <c r="E4" s="168"/>
      <c r="F4" s="168"/>
      <c r="G4" s="168"/>
      <c r="H4" s="168"/>
    </row>
    <row r="5" spans="1:12" ht="36" customHeight="1">
      <c r="A5" s="263" t="s">
        <v>93</v>
      </c>
      <c r="B5" s="263"/>
      <c r="C5" s="263"/>
      <c r="D5" s="263"/>
      <c r="E5" s="263"/>
      <c r="F5" s="263"/>
      <c r="G5" s="263"/>
      <c r="H5" s="263"/>
      <c r="J5" s="173"/>
      <c r="L5" s="173"/>
    </row>
    <row r="6" spans="2:8" ht="18" thickBot="1">
      <c r="B6" s="21"/>
      <c r="C6" s="22"/>
      <c r="D6" s="22"/>
      <c r="E6" s="23"/>
      <c r="F6" s="266" t="s">
        <v>70</v>
      </c>
      <c r="G6" s="266"/>
      <c r="H6" s="266"/>
    </row>
    <row r="7" spans="1:14" s="24" customFormat="1" ht="72.75" customHeight="1">
      <c r="A7" s="272" t="s">
        <v>26</v>
      </c>
      <c r="B7" s="274" t="s">
        <v>27</v>
      </c>
      <c r="C7" s="264" t="s">
        <v>28</v>
      </c>
      <c r="D7" s="264" t="s">
        <v>29</v>
      </c>
      <c r="E7" s="267" t="s">
        <v>30</v>
      </c>
      <c r="F7" s="269" t="s">
        <v>31</v>
      </c>
      <c r="G7" s="260" t="s">
        <v>52</v>
      </c>
      <c r="H7" s="261"/>
      <c r="J7" s="159"/>
      <c r="K7" s="159"/>
      <c r="L7" s="159"/>
      <c r="M7" s="159"/>
      <c r="N7" s="159"/>
    </row>
    <row r="8" spans="1:13" s="25" customFormat="1" ht="24.75" customHeight="1">
      <c r="A8" s="273"/>
      <c r="B8" s="275"/>
      <c r="C8" s="265"/>
      <c r="D8" s="265"/>
      <c r="E8" s="268"/>
      <c r="F8" s="270"/>
      <c r="G8" s="57" t="s">
        <v>23</v>
      </c>
      <c r="H8" s="82" t="s">
        <v>24</v>
      </c>
      <c r="J8" s="172"/>
      <c r="L8" s="172"/>
      <c r="M8" s="172"/>
    </row>
    <row r="9" spans="1:14" s="26" customFormat="1" ht="17.25">
      <c r="A9" s="93" t="s">
        <v>1</v>
      </c>
      <c r="B9" s="85" t="s">
        <v>2</v>
      </c>
      <c r="C9" s="85" t="s">
        <v>47</v>
      </c>
      <c r="D9" s="85" t="s">
        <v>33</v>
      </c>
      <c r="E9" s="85" t="s">
        <v>34</v>
      </c>
      <c r="F9" s="57" t="s">
        <v>35</v>
      </c>
      <c r="G9" s="57" t="s">
        <v>36</v>
      </c>
      <c r="H9" s="81" t="s">
        <v>37</v>
      </c>
      <c r="J9" s="158"/>
      <c r="K9" s="158"/>
      <c r="L9" s="158"/>
      <c r="M9" s="144"/>
      <c r="N9" s="152"/>
    </row>
    <row r="10" spans="1:14" s="27" customFormat="1" ht="48.75" customHeight="1">
      <c r="A10" s="94">
        <v>2000</v>
      </c>
      <c r="B10" s="86" t="s">
        <v>18</v>
      </c>
      <c r="C10" s="87" t="s">
        <v>19</v>
      </c>
      <c r="D10" s="88" t="s">
        <v>19</v>
      </c>
      <c r="E10" s="89" t="s">
        <v>15</v>
      </c>
      <c r="F10" s="110">
        <f>G10+H10</f>
        <v>15672.5</v>
      </c>
      <c r="G10" s="110">
        <f>G11+G21</f>
        <v>0</v>
      </c>
      <c r="H10" s="116">
        <f>H11+H16</f>
        <v>15672.5</v>
      </c>
      <c r="J10" s="140"/>
      <c r="K10" s="140"/>
      <c r="L10" s="140"/>
      <c r="M10" s="137"/>
      <c r="N10" s="140"/>
    </row>
    <row r="11" spans="1:8" s="27" customFormat="1" ht="30.75" customHeight="1">
      <c r="A11" s="31">
        <v>2800</v>
      </c>
      <c r="B11" s="29" t="s">
        <v>3</v>
      </c>
      <c r="C11" s="29" t="s">
        <v>0</v>
      </c>
      <c r="D11" s="29" t="s">
        <v>0</v>
      </c>
      <c r="E11" s="92" t="s">
        <v>14</v>
      </c>
      <c r="F11" s="110">
        <f>G11+H11</f>
        <v>10000</v>
      </c>
      <c r="G11" s="110">
        <f>G13</f>
        <v>10000</v>
      </c>
      <c r="H11" s="116">
        <f>H13</f>
        <v>0</v>
      </c>
    </row>
    <row r="12" spans="1:8" s="27" customFormat="1" ht="17.25">
      <c r="A12" s="28"/>
      <c r="B12" s="29"/>
      <c r="C12" s="29"/>
      <c r="D12" s="29"/>
      <c r="E12" s="90" t="s">
        <v>38</v>
      </c>
      <c r="F12" s="110"/>
      <c r="G12" s="110"/>
      <c r="H12" s="116"/>
    </row>
    <row r="13" spans="1:12" s="27" customFormat="1" ht="17.25">
      <c r="A13" s="28">
        <v>2820</v>
      </c>
      <c r="B13" s="29" t="s">
        <v>3</v>
      </c>
      <c r="C13" s="29" t="s">
        <v>2</v>
      </c>
      <c r="D13" s="29" t="s">
        <v>0</v>
      </c>
      <c r="E13" s="91" t="s">
        <v>109</v>
      </c>
      <c r="F13" s="110">
        <f>F15</f>
        <v>10000</v>
      </c>
      <c r="G13" s="110">
        <f>G15</f>
        <v>10000</v>
      </c>
      <c r="H13" s="116">
        <f>H15</f>
        <v>0</v>
      </c>
      <c r="L13" s="137"/>
    </row>
    <row r="14" spans="1:12" s="27" customFormat="1" ht="17.25">
      <c r="A14" s="28"/>
      <c r="B14" s="29"/>
      <c r="C14" s="29"/>
      <c r="D14" s="29"/>
      <c r="E14" s="91" t="s">
        <v>39</v>
      </c>
      <c r="F14" s="110"/>
      <c r="G14" s="110"/>
      <c r="H14" s="116"/>
      <c r="L14" s="137"/>
    </row>
    <row r="15" spans="1:10" s="27" customFormat="1" ht="17.25">
      <c r="A15" s="28">
        <v>2823</v>
      </c>
      <c r="B15" s="30" t="s">
        <v>3</v>
      </c>
      <c r="C15" s="30" t="s">
        <v>2</v>
      </c>
      <c r="D15" s="30" t="s">
        <v>47</v>
      </c>
      <c r="E15" s="90" t="s">
        <v>55</v>
      </c>
      <c r="F15" s="110">
        <f>G15+H15</f>
        <v>10000</v>
      </c>
      <c r="G15" s="110">
        <v>10000</v>
      </c>
      <c r="H15" s="116">
        <v>0</v>
      </c>
      <c r="J15" s="137"/>
    </row>
    <row r="16" spans="1:8" s="27" customFormat="1" ht="17.25">
      <c r="A16" s="31">
        <v>2900</v>
      </c>
      <c r="B16" s="29" t="s">
        <v>4</v>
      </c>
      <c r="C16" s="29" t="s">
        <v>0</v>
      </c>
      <c r="D16" s="29" t="s">
        <v>0</v>
      </c>
      <c r="E16" s="120" t="s">
        <v>56</v>
      </c>
      <c r="F16" s="110">
        <f>G16+H16</f>
        <v>15672.5</v>
      </c>
      <c r="G16" s="110">
        <f>G18</f>
        <v>0</v>
      </c>
      <c r="H16" s="116">
        <f>H18</f>
        <v>15672.5</v>
      </c>
    </row>
    <row r="17" spans="1:11" s="27" customFormat="1" ht="17.25">
      <c r="A17" s="28"/>
      <c r="B17" s="29"/>
      <c r="C17" s="29"/>
      <c r="D17" s="29"/>
      <c r="E17" s="90" t="s">
        <v>38</v>
      </c>
      <c r="F17" s="110"/>
      <c r="G17" s="110"/>
      <c r="H17" s="116"/>
      <c r="K17" s="137"/>
    </row>
    <row r="18" spans="1:14" s="27" customFormat="1" ht="27">
      <c r="A18" s="28">
        <v>2910</v>
      </c>
      <c r="B18" s="29" t="s">
        <v>4</v>
      </c>
      <c r="C18" s="29" t="s">
        <v>1</v>
      </c>
      <c r="D18" s="29" t="s">
        <v>0</v>
      </c>
      <c r="E18" s="91" t="s">
        <v>57</v>
      </c>
      <c r="F18" s="110">
        <f>G18+H18</f>
        <v>15672.5</v>
      </c>
      <c r="G18" s="110">
        <f>G20</f>
        <v>0</v>
      </c>
      <c r="H18" s="116">
        <f>H20</f>
        <v>15672.5</v>
      </c>
      <c r="K18" s="137"/>
      <c r="L18" s="137"/>
      <c r="N18" s="137"/>
    </row>
    <row r="19" spans="1:8" s="27" customFormat="1" ht="17.25">
      <c r="A19" s="28"/>
      <c r="B19" s="29"/>
      <c r="C19" s="29"/>
      <c r="D19" s="29"/>
      <c r="E19" s="90" t="s">
        <v>39</v>
      </c>
      <c r="F19" s="110"/>
      <c r="G19" s="110"/>
      <c r="H19" s="116"/>
    </row>
    <row r="20" spans="1:14" s="27" customFormat="1" ht="17.25">
      <c r="A20" s="28">
        <v>2911</v>
      </c>
      <c r="B20" s="30" t="s">
        <v>4</v>
      </c>
      <c r="C20" s="30" t="s">
        <v>1</v>
      </c>
      <c r="D20" s="30" t="s">
        <v>1</v>
      </c>
      <c r="E20" s="90" t="s">
        <v>44</v>
      </c>
      <c r="F20" s="110">
        <f>G20+H20</f>
        <v>15672.5</v>
      </c>
      <c r="G20" s="110">
        <v>0</v>
      </c>
      <c r="H20" s="116">
        <v>15672.5</v>
      </c>
      <c r="M20" s="137"/>
      <c r="N20" s="137"/>
    </row>
    <row r="21" spans="1:10" s="27" customFormat="1" ht="33">
      <c r="A21" s="176">
        <v>3100</v>
      </c>
      <c r="B21" s="177" t="s">
        <v>82</v>
      </c>
      <c r="C21" s="177" t="s">
        <v>0</v>
      </c>
      <c r="D21" s="177" t="s">
        <v>0</v>
      </c>
      <c r="E21" s="178" t="s">
        <v>83</v>
      </c>
      <c r="F21" s="110">
        <f>F23</f>
        <v>-10000</v>
      </c>
      <c r="G21" s="110">
        <f>G23</f>
        <v>-10000</v>
      </c>
      <c r="H21" s="116"/>
      <c r="J21" s="137"/>
    </row>
    <row r="22" spans="1:10" s="27" customFormat="1" ht="17.25">
      <c r="A22" s="174"/>
      <c r="B22" s="177"/>
      <c r="C22" s="177"/>
      <c r="D22" s="177"/>
      <c r="E22" s="179" t="s">
        <v>38</v>
      </c>
      <c r="F22" s="110"/>
      <c r="G22" s="110"/>
      <c r="H22" s="116"/>
      <c r="J22" s="137"/>
    </row>
    <row r="23" spans="1:10" s="27" customFormat="1" ht="27">
      <c r="A23" s="174">
        <v>3110</v>
      </c>
      <c r="B23" s="180" t="s">
        <v>82</v>
      </c>
      <c r="C23" s="180" t="s">
        <v>1</v>
      </c>
      <c r="D23" s="180" t="s">
        <v>0</v>
      </c>
      <c r="E23" s="181" t="s">
        <v>84</v>
      </c>
      <c r="F23" s="110">
        <f>F25</f>
        <v>-10000</v>
      </c>
      <c r="G23" s="110">
        <f>G25</f>
        <v>-10000</v>
      </c>
      <c r="H23" s="116"/>
      <c r="J23" s="137"/>
    </row>
    <row r="24" spans="1:10" s="27" customFormat="1" ht="17.25">
      <c r="A24" s="228"/>
      <c r="B24" s="229"/>
      <c r="C24" s="229"/>
      <c r="D24" s="229"/>
      <c r="E24" s="230" t="s">
        <v>39</v>
      </c>
      <c r="F24" s="231"/>
      <c r="G24" s="231"/>
      <c r="H24" s="232"/>
      <c r="J24" s="137"/>
    </row>
    <row r="25" spans="1:10" s="27" customFormat="1" ht="18" thickBot="1">
      <c r="A25" s="182">
        <v>3112</v>
      </c>
      <c r="B25" s="183" t="s">
        <v>82</v>
      </c>
      <c r="C25" s="183" t="s">
        <v>1</v>
      </c>
      <c r="D25" s="183" t="s">
        <v>2</v>
      </c>
      <c r="E25" s="184" t="s">
        <v>85</v>
      </c>
      <c r="F25" s="200">
        <f>G25</f>
        <v>-10000</v>
      </c>
      <c r="G25" s="200">
        <v>-10000</v>
      </c>
      <c r="H25" s="212"/>
      <c r="J25" s="137"/>
    </row>
    <row r="26" spans="1:10" s="27" customFormat="1" ht="13.5" customHeight="1">
      <c r="A26" s="160"/>
      <c r="B26" s="161"/>
      <c r="C26" s="161"/>
      <c r="D26" s="161"/>
      <c r="E26" s="162"/>
      <c r="F26" s="144"/>
      <c r="G26" s="144"/>
      <c r="H26" s="147"/>
      <c r="J26" s="137"/>
    </row>
    <row r="27" spans="1:11" s="27" customFormat="1" ht="17.25">
      <c r="A27" s="160"/>
      <c r="B27" s="161"/>
      <c r="C27" s="262" t="s">
        <v>71</v>
      </c>
      <c r="D27" s="262"/>
      <c r="E27" s="262"/>
      <c r="F27" s="262"/>
      <c r="G27" s="262"/>
      <c r="H27" s="262"/>
      <c r="I27" s="262"/>
      <c r="J27" s="262"/>
      <c r="K27" s="262"/>
    </row>
    <row r="28" spans="1:10" s="27" customFormat="1" ht="24.75" customHeight="1">
      <c r="A28" s="160"/>
      <c r="B28" s="161"/>
      <c r="C28" s="161"/>
      <c r="D28" s="161"/>
      <c r="E28" s="162"/>
      <c r="F28" s="144"/>
      <c r="G28" s="144"/>
      <c r="H28" s="147"/>
      <c r="J28" s="137"/>
    </row>
    <row r="29" s="63" customFormat="1" ht="18" customHeight="1"/>
    <row r="30" spans="2:5" ht="17.25">
      <c r="B30" s="35"/>
      <c r="C30" s="32"/>
      <c r="D30" s="33"/>
      <c r="E30" s="19"/>
    </row>
    <row r="31" spans="2:4" ht="17.25">
      <c r="B31" s="35"/>
      <c r="C31" s="36"/>
      <c r="D31" s="37"/>
    </row>
  </sheetData>
  <sheetProtection/>
  <mergeCells count="13">
    <mergeCell ref="C27:K27"/>
    <mergeCell ref="F1:H1"/>
    <mergeCell ref="G7:H7"/>
    <mergeCell ref="E3:H3"/>
    <mergeCell ref="A5:H5"/>
    <mergeCell ref="A7:A8"/>
    <mergeCell ref="B7:B8"/>
    <mergeCell ref="C7:C8"/>
    <mergeCell ref="D7:D8"/>
    <mergeCell ref="F6:H6"/>
    <mergeCell ref="E7:E8"/>
    <mergeCell ref="F7:F8"/>
    <mergeCell ref="E2:H2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selection activeCell="B29" sqref="B2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71" t="s">
        <v>51</v>
      </c>
      <c r="E1" s="271"/>
      <c r="F1" s="271"/>
    </row>
    <row r="2" spans="3:6" ht="14.25">
      <c r="C2" s="282" t="s">
        <v>76</v>
      </c>
      <c r="D2" s="282"/>
      <c r="E2" s="282"/>
      <c r="F2" s="282"/>
    </row>
    <row r="3" spans="3:6" ht="14.25">
      <c r="C3" s="257" t="s">
        <v>107</v>
      </c>
      <c r="D3" s="257"/>
      <c r="E3" s="257"/>
      <c r="F3" s="257"/>
    </row>
    <row r="4" spans="4:6" ht="12.75">
      <c r="D4" s="279"/>
      <c r="E4" s="279"/>
      <c r="F4" s="279"/>
    </row>
    <row r="5" spans="1:8" s="41" customFormat="1" ht="37.5" customHeight="1">
      <c r="A5" s="276" t="s">
        <v>94</v>
      </c>
      <c r="B5" s="276"/>
      <c r="C5" s="276"/>
      <c r="D5" s="276"/>
      <c r="E5" s="276"/>
      <c r="F5" s="276"/>
      <c r="G5" s="276"/>
      <c r="H5" s="276"/>
    </row>
    <row r="6" spans="3:6" s="41" customFormat="1" ht="14.25" thickBot="1">
      <c r="C6" s="42"/>
      <c r="E6" s="278" t="s">
        <v>81</v>
      </c>
      <c r="F6" s="278"/>
    </row>
    <row r="7" spans="1:6" s="41" customFormat="1" ht="67.5" customHeight="1">
      <c r="A7" s="272" t="s">
        <v>26</v>
      </c>
      <c r="B7" s="107" t="s">
        <v>20</v>
      </c>
      <c r="C7" s="107"/>
      <c r="D7" s="280" t="s">
        <v>22</v>
      </c>
      <c r="E7" s="260" t="s">
        <v>52</v>
      </c>
      <c r="F7" s="261"/>
    </row>
    <row r="8" spans="1:13" s="41" customFormat="1" ht="33" customHeight="1">
      <c r="A8" s="273"/>
      <c r="B8" s="103" t="s">
        <v>21</v>
      </c>
      <c r="C8" s="51" t="s">
        <v>46</v>
      </c>
      <c r="D8" s="281"/>
      <c r="E8" s="84" t="s">
        <v>23</v>
      </c>
      <c r="F8" s="82" t="s">
        <v>24</v>
      </c>
      <c r="H8" s="138"/>
      <c r="I8" s="138"/>
      <c r="J8" s="138"/>
      <c r="M8" s="145"/>
    </row>
    <row r="9" spans="1:6" s="41" customFormat="1" ht="13.5">
      <c r="A9" s="99">
        <v>1</v>
      </c>
      <c r="B9" s="98">
        <v>2</v>
      </c>
      <c r="C9" s="98">
        <v>3</v>
      </c>
      <c r="D9" s="98">
        <v>4</v>
      </c>
      <c r="E9" s="98">
        <v>5</v>
      </c>
      <c r="F9" s="100">
        <v>6</v>
      </c>
    </row>
    <row r="10" spans="1:13" s="41" customFormat="1" ht="30">
      <c r="A10" s="52">
        <v>4000</v>
      </c>
      <c r="B10" s="104" t="s">
        <v>48</v>
      </c>
      <c r="C10" s="46"/>
      <c r="D10" s="110">
        <f>E10+F10-D24</f>
        <v>15672.5</v>
      </c>
      <c r="E10" s="110">
        <f>E12</f>
        <v>0</v>
      </c>
      <c r="F10" s="116">
        <f>F25</f>
        <v>15672.5</v>
      </c>
      <c r="H10" s="144"/>
      <c r="I10" s="144"/>
      <c r="J10" s="144"/>
      <c r="K10" s="145"/>
      <c r="L10" s="145"/>
      <c r="M10" s="145"/>
    </row>
    <row r="11" spans="1:10" s="41" customFormat="1" ht="13.5">
      <c r="A11" s="52"/>
      <c r="B11" s="45" t="s">
        <v>25</v>
      </c>
      <c r="C11" s="46"/>
      <c r="D11" s="83"/>
      <c r="E11" s="83"/>
      <c r="F11" s="102"/>
      <c r="H11" s="138"/>
      <c r="I11" s="138"/>
      <c r="J11" s="138"/>
    </row>
    <row r="12" spans="1:10" s="41" customFormat="1" ht="42.75" customHeight="1">
      <c r="A12" s="52">
        <v>4050</v>
      </c>
      <c r="B12" s="105" t="s">
        <v>49</v>
      </c>
      <c r="C12" s="106" t="s">
        <v>17</v>
      </c>
      <c r="D12" s="110">
        <f>E12</f>
        <v>0</v>
      </c>
      <c r="E12" s="110">
        <f>E14+E17+E19</f>
        <v>0</v>
      </c>
      <c r="F12" s="102"/>
      <c r="H12" s="138"/>
      <c r="I12" s="138"/>
      <c r="J12" s="138"/>
    </row>
    <row r="13" spans="1:6" s="41" customFormat="1" ht="13.5">
      <c r="A13" s="53"/>
      <c r="B13" s="45" t="s">
        <v>25</v>
      </c>
      <c r="C13" s="46"/>
      <c r="D13" s="83"/>
      <c r="E13" s="83"/>
      <c r="F13" s="102"/>
    </row>
    <row r="14" spans="1:6" s="41" customFormat="1" ht="28.5">
      <c r="A14" s="130">
        <v>4530</v>
      </c>
      <c r="B14" s="167" t="s">
        <v>78</v>
      </c>
      <c r="C14" s="49" t="s">
        <v>17</v>
      </c>
      <c r="D14" s="131">
        <f>E14</f>
        <v>7000</v>
      </c>
      <c r="E14" s="131">
        <f>E16</f>
        <v>7000</v>
      </c>
      <c r="F14" s="102"/>
    </row>
    <row r="15" spans="1:6" s="41" customFormat="1" ht="14.25">
      <c r="A15" s="130"/>
      <c r="B15" s="167" t="s">
        <v>39</v>
      </c>
      <c r="C15" s="49"/>
      <c r="D15" s="131"/>
      <c r="E15" s="131"/>
      <c r="F15" s="102"/>
    </row>
    <row r="16" spans="1:6" s="41" customFormat="1" ht="42.75">
      <c r="A16" s="130">
        <v>4531</v>
      </c>
      <c r="B16" s="191" t="s">
        <v>88</v>
      </c>
      <c r="C16" s="202" t="s">
        <v>96</v>
      </c>
      <c r="D16" s="131">
        <f>E16</f>
        <v>7000</v>
      </c>
      <c r="E16" s="131">
        <v>7000</v>
      </c>
      <c r="F16" s="102"/>
    </row>
    <row r="17" spans="1:6" s="41" customFormat="1" ht="27">
      <c r="A17" s="130">
        <v>4540</v>
      </c>
      <c r="B17" s="189" t="s">
        <v>97</v>
      </c>
      <c r="C17" s="202"/>
      <c r="D17" s="131">
        <f>E17</f>
        <v>3000</v>
      </c>
      <c r="E17" s="131">
        <f>E18</f>
        <v>3000</v>
      </c>
      <c r="F17" s="102"/>
    </row>
    <row r="18" spans="1:6" s="41" customFormat="1" ht="27">
      <c r="A18" s="130">
        <v>4541</v>
      </c>
      <c r="B18" s="203" t="s">
        <v>98</v>
      </c>
      <c r="C18" s="202" t="s">
        <v>99</v>
      </c>
      <c r="D18" s="131">
        <f>E18</f>
        <v>3000</v>
      </c>
      <c r="E18" s="131">
        <v>3000</v>
      </c>
      <c r="F18" s="102"/>
    </row>
    <row r="19" spans="1:6" s="41" customFormat="1" ht="14.25">
      <c r="A19" s="176">
        <v>4700</v>
      </c>
      <c r="B19" s="204" t="s">
        <v>105</v>
      </c>
      <c r="C19" s="47" t="s">
        <v>17</v>
      </c>
      <c r="D19" s="131">
        <f>E19</f>
        <v>-10000</v>
      </c>
      <c r="E19" s="131">
        <f>E21</f>
        <v>-10000</v>
      </c>
      <c r="F19" s="102"/>
    </row>
    <row r="20" spans="1:6" s="41" customFormat="1" ht="14.25">
      <c r="A20" s="53"/>
      <c r="B20" s="45" t="s">
        <v>25</v>
      </c>
      <c r="C20" s="46"/>
      <c r="D20" s="131"/>
      <c r="E20" s="131"/>
      <c r="F20" s="102"/>
    </row>
    <row r="21" spans="1:6" s="41" customFormat="1" ht="14.25">
      <c r="A21" s="52">
        <v>4770</v>
      </c>
      <c r="B21" s="205" t="s">
        <v>65</v>
      </c>
      <c r="C21" s="47" t="s">
        <v>17</v>
      </c>
      <c r="D21" s="131">
        <f>E21</f>
        <v>-10000</v>
      </c>
      <c r="E21" s="131">
        <f>E23</f>
        <v>-10000</v>
      </c>
      <c r="F21" s="102"/>
    </row>
    <row r="22" spans="1:6" s="41" customFormat="1" ht="14.25">
      <c r="A22" s="52"/>
      <c r="B22" s="45" t="s">
        <v>39</v>
      </c>
      <c r="C22" s="47"/>
      <c r="D22" s="131"/>
      <c r="E22" s="131"/>
      <c r="F22" s="102"/>
    </row>
    <row r="23" spans="1:6" s="41" customFormat="1" ht="14.25">
      <c r="A23" s="52">
        <v>4771</v>
      </c>
      <c r="B23" s="203" t="s">
        <v>66</v>
      </c>
      <c r="C23" s="202" t="s">
        <v>67</v>
      </c>
      <c r="D23" s="131">
        <f>E23</f>
        <v>-10000</v>
      </c>
      <c r="E23" s="131">
        <v>-10000</v>
      </c>
      <c r="F23" s="102"/>
    </row>
    <row r="24" spans="1:6" s="41" customFormat="1" ht="40.5">
      <c r="A24" s="52"/>
      <c r="B24" s="203" t="s">
        <v>69</v>
      </c>
      <c r="C24" s="202"/>
      <c r="D24" s="131"/>
      <c r="E24" s="131"/>
      <c r="F24" s="102"/>
    </row>
    <row r="25" spans="1:11" s="41" customFormat="1" ht="48">
      <c r="A25" s="52">
        <v>5000</v>
      </c>
      <c r="B25" s="129" t="s">
        <v>62</v>
      </c>
      <c r="C25" s="48" t="s">
        <v>17</v>
      </c>
      <c r="D25" s="131">
        <f>F25</f>
        <v>15672.5</v>
      </c>
      <c r="E25" s="131"/>
      <c r="F25" s="134">
        <f>F27</f>
        <v>15672.5</v>
      </c>
      <c r="K25" s="145"/>
    </row>
    <row r="26" spans="1:6" s="41" customFormat="1" ht="13.5">
      <c r="A26" s="53"/>
      <c r="B26" s="45" t="s">
        <v>25</v>
      </c>
      <c r="C26" s="46"/>
      <c r="D26" s="132"/>
      <c r="E26" s="132"/>
      <c r="F26" s="133"/>
    </row>
    <row r="27" spans="1:6" s="41" customFormat="1" ht="27">
      <c r="A27" s="52">
        <v>5100</v>
      </c>
      <c r="B27" s="50" t="s">
        <v>63</v>
      </c>
      <c r="C27" s="48" t="s">
        <v>17</v>
      </c>
      <c r="D27" s="131">
        <f>F27</f>
        <v>15672.5</v>
      </c>
      <c r="E27" s="131"/>
      <c r="F27" s="134">
        <f>F29</f>
        <v>15672.5</v>
      </c>
    </row>
    <row r="28" spans="1:6" s="41" customFormat="1" ht="13.5">
      <c r="A28" s="53"/>
      <c r="B28" s="45" t="s">
        <v>25</v>
      </c>
      <c r="C28" s="46"/>
      <c r="D28" s="132"/>
      <c r="E28" s="132"/>
      <c r="F28" s="133"/>
    </row>
    <row r="29" spans="1:6" s="41" customFormat="1" ht="13.5">
      <c r="A29" s="216">
        <v>5120</v>
      </c>
      <c r="B29" s="226" t="s">
        <v>106</v>
      </c>
      <c r="C29" s="46"/>
      <c r="D29" s="132">
        <f>F29</f>
        <v>15672.5</v>
      </c>
      <c r="E29" s="132"/>
      <c r="F29" s="133">
        <f>F31</f>
        <v>15672.5</v>
      </c>
    </row>
    <row r="30" spans="1:6" s="41" customFormat="1" ht="13.5">
      <c r="A30" s="53"/>
      <c r="B30" s="45" t="s">
        <v>25</v>
      </c>
      <c r="C30" s="46"/>
      <c r="D30" s="132"/>
      <c r="E30" s="132"/>
      <c r="F30" s="133"/>
    </row>
    <row r="31" spans="1:6" s="41" customFormat="1" ht="15" thickBot="1">
      <c r="A31" s="217">
        <v>5123</v>
      </c>
      <c r="B31" s="218" t="s">
        <v>74</v>
      </c>
      <c r="C31" s="219" t="s">
        <v>68</v>
      </c>
      <c r="D31" s="220">
        <f>F31</f>
        <v>15672.5</v>
      </c>
      <c r="E31" s="220"/>
      <c r="F31" s="221">
        <v>15672.5</v>
      </c>
    </row>
    <row r="32" spans="1:8" s="41" customFormat="1" ht="18" customHeight="1">
      <c r="A32" s="163"/>
      <c r="B32" s="169"/>
      <c r="C32" s="170"/>
      <c r="D32" s="171"/>
      <c r="E32" s="171"/>
      <c r="F32" s="171"/>
      <c r="H32" s="138"/>
    </row>
    <row r="33" spans="1:8" s="41" customFormat="1" ht="18" customHeight="1">
      <c r="A33" s="163"/>
      <c r="B33" s="277" t="s">
        <v>102</v>
      </c>
      <c r="C33" s="277"/>
      <c r="D33" s="277"/>
      <c r="E33" s="277"/>
      <c r="F33" s="277"/>
      <c r="H33" s="138"/>
    </row>
    <row r="34" spans="1:9" s="63" customFormat="1" ht="24" customHeight="1">
      <c r="A34" s="262" t="s">
        <v>80</v>
      </c>
      <c r="B34" s="262"/>
      <c r="C34" s="262"/>
      <c r="D34" s="262"/>
      <c r="E34" s="262"/>
      <c r="F34" s="262"/>
      <c r="G34" s="262"/>
      <c r="I34" s="150"/>
    </row>
    <row r="35" spans="3:9" s="9" customFormat="1" ht="12.75">
      <c r="C35" s="16"/>
      <c r="I35" s="151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</sheetData>
  <sheetProtection/>
  <mergeCells count="11">
    <mergeCell ref="A34:G34"/>
    <mergeCell ref="A7:A8"/>
    <mergeCell ref="D7:D8"/>
    <mergeCell ref="E7:F7"/>
    <mergeCell ref="C2:F2"/>
    <mergeCell ref="A5:H5"/>
    <mergeCell ref="C3:F3"/>
    <mergeCell ref="B33:F33"/>
    <mergeCell ref="E6:F6"/>
    <mergeCell ref="D1:F1"/>
    <mergeCell ref="D4:F4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7">
      <selection activeCell="J8" sqref="J8:M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0" customWidth="1"/>
    <col min="7" max="7" width="11.28125" style="80" customWidth="1"/>
    <col min="8" max="8" width="13.00390625" style="80" customWidth="1"/>
    <col min="9" max="9" width="9.140625" style="5" customWidth="1"/>
    <col min="10" max="10" width="16.7109375" style="5" customWidth="1"/>
    <col min="11" max="11" width="13.7109375" style="5" customWidth="1"/>
    <col min="12" max="12" width="20.7109375" style="5" customWidth="1"/>
    <col min="13" max="13" width="9.57421875" style="5" bestFit="1" customWidth="1"/>
    <col min="14" max="15" width="9.140625" style="5" customWidth="1"/>
    <col min="16" max="16" width="9.57421875" style="5" bestFit="1" customWidth="1"/>
    <col min="17" max="16384" width="9.140625" style="5" customWidth="1"/>
  </cols>
  <sheetData>
    <row r="1" spans="6:8" ht="15.75">
      <c r="F1" s="271" t="s">
        <v>64</v>
      </c>
      <c r="G1" s="271"/>
      <c r="H1" s="271"/>
    </row>
    <row r="2" spans="5:8" ht="15">
      <c r="E2" s="256" t="s">
        <v>101</v>
      </c>
      <c r="F2" s="256"/>
      <c r="G2" s="256"/>
      <c r="H2" s="256"/>
    </row>
    <row r="3" spans="5:8" ht="15">
      <c r="E3" s="257" t="s">
        <v>107</v>
      </c>
      <c r="F3" s="257"/>
      <c r="G3" s="257"/>
      <c r="H3" s="257"/>
    </row>
    <row r="4" spans="5:8" ht="15">
      <c r="E4" s="168"/>
      <c r="F4" s="168"/>
      <c r="G4" s="168"/>
      <c r="H4" s="168"/>
    </row>
    <row r="5" spans="1:8" ht="36" customHeight="1">
      <c r="A5" s="283" t="s">
        <v>95</v>
      </c>
      <c r="B5" s="283"/>
      <c r="C5" s="283"/>
      <c r="D5" s="283"/>
      <c r="E5" s="283"/>
      <c r="F5" s="283"/>
      <c r="G5" s="283"/>
      <c r="H5" s="283"/>
    </row>
    <row r="6" spans="1:8" ht="18" thickBot="1">
      <c r="A6" s="20"/>
      <c r="B6" s="21"/>
      <c r="C6" s="22"/>
      <c r="D6" s="22"/>
      <c r="E6" s="23"/>
      <c r="F6" s="78"/>
      <c r="G6" s="78" t="s">
        <v>32</v>
      </c>
      <c r="H6" s="78"/>
    </row>
    <row r="7" spans="1:13" s="6" customFormat="1" ht="90.75" customHeight="1">
      <c r="A7" s="272" t="s">
        <v>26</v>
      </c>
      <c r="B7" s="285" t="s">
        <v>45</v>
      </c>
      <c r="C7" s="287" t="s">
        <v>28</v>
      </c>
      <c r="D7" s="287" t="s">
        <v>29</v>
      </c>
      <c r="E7" s="267" t="s">
        <v>40</v>
      </c>
      <c r="F7" s="269" t="s">
        <v>41</v>
      </c>
      <c r="G7" s="260" t="s">
        <v>52</v>
      </c>
      <c r="H7" s="261"/>
      <c r="J7" s="136"/>
      <c r="K7" s="136"/>
      <c r="L7" s="210"/>
      <c r="M7" s="136"/>
    </row>
    <row r="8" spans="1:12" s="7" customFormat="1" ht="35.25" customHeight="1">
      <c r="A8" s="273"/>
      <c r="B8" s="286"/>
      <c r="C8" s="288"/>
      <c r="D8" s="288"/>
      <c r="E8" s="268"/>
      <c r="F8" s="270"/>
      <c r="G8" s="84" t="s">
        <v>23</v>
      </c>
      <c r="H8" s="82" t="s">
        <v>24</v>
      </c>
      <c r="K8" s="146"/>
      <c r="L8" s="146"/>
    </row>
    <row r="9" spans="1:11" s="17" customFormat="1" ht="16.5" customHeight="1">
      <c r="A9" s="96">
        <v>1</v>
      </c>
      <c r="B9" s="95">
        <v>2</v>
      </c>
      <c r="C9" s="95">
        <v>3</v>
      </c>
      <c r="D9" s="95">
        <v>4</v>
      </c>
      <c r="E9" s="95">
        <v>5</v>
      </c>
      <c r="F9" s="71">
        <v>6</v>
      </c>
      <c r="G9" s="71">
        <v>7</v>
      </c>
      <c r="H9" s="97">
        <v>8</v>
      </c>
      <c r="J9" s="146"/>
      <c r="K9" s="146"/>
    </row>
    <row r="10" spans="1:12" s="18" customFormat="1" ht="51" customHeight="1">
      <c r="A10" s="155">
        <v>2000</v>
      </c>
      <c r="B10" s="86" t="s">
        <v>18</v>
      </c>
      <c r="C10" s="87" t="s">
        <v>19</v>
      </c>
      <c r="D10" s="88" t="s">
        <v>19</v>
      </c>
      <c r="E10" s="89" t="s">
        <v>54</v>
      </c>
      <c r="F10" s="110">
        <f>G10+H10</f>
        <v>15672.5</v>
      </c>
      <c r="G10" s="110">
        <f>G11+G25+G39</f>
        <v>0</v>
      </c>
      <c r="H10" s="135">
        <f>H25</f>
        <v>15672.5</v>
      </c>
      <c r="J10" s="201"/>
      <c r="K10" s="144"/>
      <c r="L10" s="139"/>
    </row>
    <row r="11" spans="1:8" s="18" customFormat="1" ht="30" customHeight="1">
      <c r="A11" s="77">
        <v>2800</v>
      </c>
      <c r="B11" s="29" t="s">
        <v>37</v>
      </c>
      <c r="C11" s="43">
        <v>0</v>
      </c>
      <c r="D11" s="43">
        <v>0</v>
      </c>
      <c r="E11" s="126" t="s">
        <v>13</v>
      </c>
      <c r="F11" s="110">
        <f>G11+H11</f>
        <v>10000</v>
      </c>
      <c r="G11" s="110">
        <f>G12</f>
        <v>10000</v>
      </c>
      <c r="H11" s="135">
        <f>H12</f>
        <v>0</v>
      </c>
    </row>
    <row r="12" spans="1:8" s="18" customFormat="1" ht="22.5" customHeight="1">
      <c r="A12" s="77">
        <v>2820</v>
      </c>
      <c r="B12" s="29" t="s">
        <v>3</v>
      </c>
      <c r="C12" s="43">
        <v>2</v>
      </c>
      <c r="D12" s="43">
        <v>0</v>
      </c>
      <c r="E12" s="128" t="s">
        <v>43</v>
      </c>
      <c r="F12" s="110">
        <f>G12+H12</f>
        <v>10000</v>
      </c>
      <c r="G12" s="110">
        <f>G14</f>
        <v>10000</v>
      </c>
      <c r="H12" s="135">
        <f>H14</f>
        <v>0</v>
      </c>
    </row>
    <row r="13" spans="1:8" s="18" customFormat="1" ht="18" customHeight="1">
      <c r="A13" s="77"/>
      <c r="B13" s="29"/>
      <c r="C13" s="43"/>
      <c r="D13" s="43"/>
      <c r="E13" s="121" t="s">
        <v>39</v>
      </c>
      <c r="F13" s="110"/>
      <c r="G13" s="110"/>
      <c r="H13" s="135"/>
    </row>
    <row r="14" spans="1:8" s="18" customFormat="1" ht="22.5" customHeight="1">
      <c r="A14" s="77">
        <v>2823</v>
      </c>
      <c r="B14" s="29" t="s">
        <v>3</v>
      </c>
      <c r="C14" s="43">
        <v>2</v>
      </c>
      <c r="D14" s="43">
        <v>3</v>
      </c>
      <c r="E14" s="122" t="s">
        <v>55</v>
      </c>
      <c r="F14" s="110">
        <f>G14+H14</f>
        <v>10000</v>
      </c>
      <c r="G14" s="110">
        <f>G16</f>
        <v>10000</v>
      </c>
      <c r="H14" s="135">
        <f>H16</f>
        <v>0</v>
      </c>
    </row>
    <row r="15" spans="1:8" s="18" customFormat="1" ht="30" customHeight="1">
      <c r="A15" s="28"/>
      <c r="B15" s="30"/>
      <c r="C15" s="44"/>
      <c r="D15" s="44"/>
      <c r="E15" s="121" t="s">
        <v>42</v>
      </c>
      <c r="F15" s="110"/>
      <c r="G15" s="110"/>
      <c r="H15" s="135"/>
    </row>
    <row r="16" spans="1:8" s="18" customFormat="1" ht="21.75" customHeight="1">
      <c r="A16" s="28"/>
      <c r="B16" s="30"/>
      <c r="C16" s="44"/>
      <c r="D16" s="44"/>
      <c r="E16" s="123" t="s">
        <v>11</v>
      </c>
      <c r="F16" s="110">
        <f>G16</f>
        <v>10000</v>
      </c>
      <c r="G16" s="110">
        <f>G17</f>
        <v>10000</v>
      </c>
      <c r="H16" s="135"/>
    </row>
    <row r="17" spans="1:8" s="18" customFormat="1" ht="21.75" customHeight="1">
      <c r="A17" s="28"/>
      <c r="B17" s="30"/>
      <c r="C17" s="44"/>
      <c r="D17" s="44"/>
      <c r="E17" s="123" t="s">
        <v>12</v>
      </c>
      <c r="F17" s="110">
        <f>G17</f>
        <v>10000</v>
      </c>
      <c r="G17" s="110">
        <f>G18</f>
        <v>10000</v>
      </c>
      <c r="H17" s="135"/>
    </row>
    <row r="18" spans="1:8" s="18" customFormat="1" ht="25.5" customHeight="1">
      <c r="A18" s="28"/>
      <c r="B18" s="30"/>
      <c r="C18" s="44"/>
      <c r="D18" s="44"/>
      <c r="E18" s="188" t="s">
        <v>79</v>
      </c>
      <c r="F18" s="110">
        <f>G18</f>
        <v>10000</v>
      </c>
      <c r="G18" s="110">
        <f>G19+G22</f>
        <v>10000</v>
      </c>
      <c r="H18" s="135"/>
    </row>
    <row r="19" spans="1:8" s="18" customFormat="1" ht="31.5" customHeight="1">
      <c r="A19" s="28"/>
      <c r="B19" s="30"/>
      <c r="C19" s="44"/>
      <c r="D19" s="44"/>
      <c r="E19" s="191" t="s">
        <v>78</v>
      </c>
      <c r="F19" s="110">
        <f>G19</f>
        <v>7000</v>
      </c>
      <c r="G19" s="110">
        <f>G21</f>
        <v>7000</v>
      </c>
      <c r="H19" s="135"/>
    </row>
    <row r="20" spans="1:8" s="18" customFormat="1" ht="20.25" customHeight="1">
      <c r="A20" s="28"/>
      <c r="B20" s="30"/>
      <c r="C20" s="44"/>
      <c r="D20" s="44"/>
      <c r="E20" s="192" t="s">
        <v>39</v>
      </c>
      <c r="F20" s="110"/>
      <c r="G20" s="110"/>
      <c r="H20" s="135"/>
    </row>
    <row r="21" spans="1:8" s="18" customFormat="1" ht="30" customHeight="1">
      <c r="A21" s="28"/>
      <c r="B21" s="30"/>
      <c r="C21" s="44"/>
      <c r="D21" s="44"/>
      <c r="E21" s="192" t="s">
        <v>88</v>
      </c>
      <c r="F21" s="110">
        <f>G21</f>
        <v>7000</v>
      </c>
      <c r="G21" s="110">
        <v>7000</v>
      </c>
      <c r="H21" s="135"/>
    </row>
    <row r="22" spans="1:8" s="18" customFormat="1" ht="29.25" customHeight="1">
      <c r="A22" s="28"/>
      <c r="B22" s="30"/>
      <c r="C22" s="44"/>
      <c r="D22" s="44"/>
      <c r="E22" s="189" t="s">
        <v>86</v>
      </c>
      <c r="F22" s="110">
        <f>G22</f>
        <v>3000</v>
      </c>
      <c r="G22" s="110">
        <f>G24</f>
        <v>3000</v>
      </c>
      <c r="H22" s="135"/>
    </row>
    <row r="23" spans="1:8" s="18" customFormat="1" ht="18.75" customHeight="1">
      <c r="A23" s="28"/>
      <c r="B23" s="30"/>
      <c r="C23" s="44"/>
      <c r="D23" s="44"/>
      <c r="E23" s="192" t="s">
        <v>39</v>
      </c>
      <c r="F23" s="110"/>
      <c r="G23" s="110"/>
      <c r="H23" s="135"/>
    </row>
    <row r="24" spans="1:8" s="18" customFormat="1" ht="27" customHeight="1">
      <c r="A24" s="28"/>
      <c r="B24" s="30"/>
      <c r="C24" s="44"/>
      <c r="D24" s="44"/>
      <c r="E24" s="190" t="s">
        <v>87</v>
      </c>
      <c r="F24" s="110">
        <f>G24</f>
        <v>3000</v>
      </c>
      <c r="G24" s="110">
        <v>3000</v>
      </c>
      <c r="H24" s="135"/>
    </row>
    <row r="25" spans="1:8" s="18" customFormat="1" ht="22.5" customHeight="1">
      <c r="A25" s="156">
        <v>2900</v>
      </c>
      <c r="B25" s="29" t="s">
        <v>4</v>
      </c>
      <c r="C25" s="43">
        <v>0</v>
      </c>
      <c r="D25" s="43">
        <v>0</v>
      </c>
      <c r="E25" s="120" t="s">
        <v>61</v>
      </c>
      <c r="F25" s="110">
        <f>G25+H25</f>
        <v>15672.5</v>
      </c>
      <c r="G25" s="110">
        <f>G27</f>
        <v>0</v>
      </c>
      <c r="H25" s="149">
        <f>H27</f>
        <v>15672.5</v>
      </c>
    </row>
    <row r="26" spans="1:8" s="18" customFormat="1" ht="19.5" customHeight="1">
      <c r="A26" s="77"/>
      <c r="B26" s="29"/>
      <c r="C26" s="43"/>
      <c r="D26" s="43"/>
      <c r="E26" s="121" t="s">
        <v>38</v>
      </c>
      <c r="F26" s="110"/>
      <c r="G26" s="110"/>
      <c r="H26" s="135"/>
    </row>
    <row r="27" spans="1:8" s="18" customFormat="1" ht="30" customHeight="1">
      <c r="A27" s="77">
        <v>2910</v>
      </c>
      <c r="B27" s="29" t="s">
        <v>4</v>
      </c>
      <c r="C27" s="43">
        <v>1</v>
      </c>
      <c r="D27" s="43">
        <v>0</v>
      </c>
      <c r="E27" s="125" t="s">
        <v>57</v>
      </c>
      <c r="F27" s="110">
        <f>G27+H27</f>
        <v>15672.5</v>
      </c>
      <c r="G27" s="110">
        <f>G29</f>
        <v>0</v>
      </c>
      <c r="H27" s="135">
        <f>H29</f>
        <v>15672.5</v>
      </c>
    </row>
    <row r="28" spans="1:8" s="18" customFormat="1" ht="18.75" customHeight="1">
      <c r="A28" s="77"/>
      <c r="B28" s="29"/>
      <c r="C28" s="43"/>
      <c r="D28" s="43"/>
      <c r="E28" s="121" t="s">
        <v>39</v>
      </c>
      <c r="F28" s="110"/>
      <c r="G28" s="110"/>
      <c r="H28" s="135"/>
    </row>
    <row r="29" spans="1:8" s="18" customFormat="1" ht="18.75" customHeight="1">
      <c r="A29" s="77">
        <v>2911</v>
      </c>
      <c r="B29" s="29" t="s">
        <v>4</v>
      </c>
      <c r="C29" s="43">
        <v>1</v>
      </c>
      <c r="D29" s="43">
        <v>1</v>
      </c>
      <c r="E29" s="123" t="s">
        <v>44</v>
      </c>
      <c r="F29" s="110">
        <f>G29+H29</f>
        <v>15672.5</v>
      </c>
      <c r="G29" s="110">
        <f>G31</f>
        <v>0</v>
      </c>
      <c r="H29" s="135">
        <f>H31</f>
        <v>15672.5</v>
      </c>
    </row>
    <row r="30" spans="1:8" s="18" customFormat="1" ht="30" customHeight="1">
      <c r="A30" s="28"/>
      <c r="B30" s="30"/>
      <c r="C30" s="44"/>
      <c r="D30" s="44"/>
      <c r="E30" s="122" t="s">
        <v>42</v>
      </c>
      <c r="F30" s="110"/>
      <c r="G30" s="110"/>
      <c r="H30" s="135"/>
    </row>
    <row r="31" spans="1:8" s="18" customFormat="1" ht="20.25" customHeight="1">
      <c r="A31" s="28"/>
      <c r="B31" s="30"/>
      <c r="C31" s="44"/>
      <c r="D31" s="44"/>
      <c r="E31" s="123" t="s">
        <v>11</v>
      </c>
      <c r="F31" s="110">
        <f>G31+H31</f>
        <v>15672.5</v>
      </c>
      <c r="G31" s="110">
        <v>0</v>
      </c>
      <c r="H31" s="135">
        <f>H32</f>
        <v>15672.5</v>
      </c>
    </row>
    <row r="32" spans="1:8" s="18" customFormat="1" ht="25.5" customHeight="1">
      <c r="A32" s="157"/>
      <c r="B32" s="86"/>
      <c r="C32" s="87"/>
      <c r="D32" s="88"/>
      <c r="E32" s="126" t="s">
        <v>59</v>
      </c>
      <c r="F32" s="110">
        <f>H32</f>
        <v>15672.5</v>
      </c>
      <c r="G32" s="110"/>
      <c r="H32" s="135">
        <f>H34</f>
        <v>15672.5</v>
      </c>
    </row>
    <row r="33" spans="1:8" s="18" customFormat="1" ht="17.25" customHeight="1">
      <c r="A33" s="157"/>
      <c r="B33" s="86"/>
      <c r="C33" s="87"/>
      <c r="D33" s="88"/>
      <c r="E33" s="124" t="s">
        <v>58</v>
      </c>
      <c r="F33" s="110"/>
      <c r="G33" s="110"/>
      <c r="H33" s="135"/>
    </row>
    <row r="34" spans="1:8" s="18" customFormat="1" ht="23.25" customHeight="1">
      <c r="A34" s="157"/>
      <c r="B34" s="86"/>
      <c r="C34" s="87"/>
      <c r="D34" s="88"/>
      <c r="E34" s="126" t="s">
        <v>60</v>
      </c>
      <c r="F34" s="110">
        <f>H34</f>
        <v>15672.5</v>
      </c>
      <c r="G34" s="110"/>
      <c r="H34" s="135">
        <f>H36</f>
        <v>15672.5</v>
      </c>
    </row>
    <row r="35" spans="1:8" s="18" customFormat="1" ht="15.75" customHeight="1">
      <c r="A35" s="157"/>
      <c r="B35" s="86"/>
      <c r="C35" s="87"/>
      <c r="D35" s="88"/>
      <c r="E35" s="124" t="s">
        <v>39</v>
      </c>
      <c r="F35" s="110"/>
      <c r="G35" s="110"/>
      <c r="H35" s="135"/>
    </row>
    <row r="36" spans="1:8" s="18" customFormat="1" ht="19.5" customHeight="1">
      <c r="A36" s="157"/>
      <c r="B36" s="86"/>
      <c r="C36" s="87"/>
      <c r="D36" s="88"/>
      <c r="E36" s="213" t="s">
        <v>106</v>
      </c>
      <c r="F36" s="110">
        <f>H36</f>
        <v>15672.5</v>
      </c>
      <c r="G36" s="110"/>
      <c r="H36" s="135">
        <f>H38</f>
        <v>15672.5</v>
      </c>
    </row>
    <row r="37" spans="1:10" s="18" customFormat="1" ht="15.75" customHeight="1">
      <c r="A37" s="157"/>
      <c r="B37" s="86"/>
      <c r="C37" s="87"/>
      <c r="D37" s="88"/>
      <c r="E37" s="127" t="s">
        <v>39</v>
      </c>
      <c r="F37" s="110"/>
      <c r="G37" s="110"/>
      <c r="H37" s="135"/>
      <c r="J37" s="211"/>
    </row>
    <row r="38" spans="1:10" s="18" customFormat="1" ht="21" customHeight="1">
      <c r="A38" s="157"/>
      <c r="B38" s="86"/>
      <c r="C38" s="87"/>
      <c r="D38" s="88"/>
      <c r="E38" s="215" t="s">
        <v>74</v>
      </c>
      <c r="F38" s="110">
        <f>H38</f>
        <v>15672.5</v>
      </c>
      <c r="G38" s="110"/>
      <c r="H38" s="135">
        <v>15672.5</v>
      </c>
      <c r="J38" s="211"/>
    </row>
    <row r="39" spans="1:8" s="18" customFormat="1" ht="37.5" customHeight="1">
      <c r="A39" s="101">
        <v>3100</v>
      </c>
      <c r="B39" s="177" t="s">
        <v>82</v>
      </c>
      <c r="C39" s="177" t="s">
        <v>0</v>
      </c>
      <c r="D39" s="177" t="s">
        <v>0</v>
      </c>
      <c r="E39" s="178" t="s">
        <v>89</v>
      </c>
      <c r="F39" s="110">
        <f>F41</f>
        <v>-10000</v>
      </c>
      <c r="G39" s="110">
        <f>G41</f>
        <v>-10000</v>
      </c>
      <c r="H39" s="135"/>
    </row>
    <row r="40" spans="1:8" s="18" customFormat="1" ht="21.75" customHeight="1">
      <c r="A40" s="194"/>
      <c r="B40" s="177"/>
      <c r="C40" s="186"/>
      <c r="D40" s="186"/>
      <c r="E40" s="195" t="s">
        <v>38</v>
      </c>
      <c r="F40" s="110"/>
      <c r="G40" s="110"/>
      <c r="H40" s="135"/>
    </row>
    <row r="41" spans="1:8" s="18" customFormat="1" ht="32.25" customHeight="1">
      <c r="A41" s="194">
        <v>3110</v>
      </c>
      <c r="B41" s="196" t="s">
        <v>82</v>
      </c>
      <c r="C41" s="196" t="s">
        <v>1</v>
      </c>
      <c r="D41" s="196" t="s">
        <v>0</v>
      </c>
      <c r="E41" s="197" t="s">
        <v>84</v>
      </c>
      <c r="F41" s="110">
        <f>F43</f>
        <v>-10000</v>
      </c>
      <c r="G41" s="110">
        <f>G43</f>
        <v>-10000</v>
      </c>
      <c r="H41" s="135"/>
    </row>
    <row r="42" spans="1:8" s="18" customFormat="1" ht="20.25" customHeight="1">
      <c r="A42" s="194"/>
      <c r="B42" s="177"/>
      <c r="C42" s="186"/>
      <c r="D42" s="186"/>
      <c r="E42" s="195" t="s">
        <v>39</v>
      </c>
      <c r="F42" s="110"/>
      <c r="G42" s="110"/>
      <c r="H42" s="135"/>
    </row>
    <row r="43" spans="1:8" s="18" customFormat="1" ht="25.5" customHeight="1">
      <c r="A43" s="194">
        <v>3112</v>
      </c>
      <c r="B43" s="196" t="s">
        <v>82</v>
      </c>
      <c r="C43" s="196" t="s">
        <v>1</v>
      </c>
      <c r="D43" s="196" t="s">
        <v>2</v>
      </c>
      <c r="E43" s="198" t="s">
        <v>85</v>
      </c>
      <c r="F43" s="110">
        <f aca="true" t="shared" si="0" ref="F43:G45">F44</f>
        <v>-10000</v>
      </c>
      <c r="G43" s="110">
        <f t="shared" si="0"/>
        <v>-10000</v>
      </c>
      <c r="H43" s="135"/>
    </row>
    <row r="44" spans="1:8" s="18" customFormat="1" ht="21" customHeight="1">
      <c r="A44" s="174"/>
      <c r="B44" s="175"/>
      <c r="C44" s="185"/>
      <c r="D44" s="185"/>
      <c r="E44" s="187" t="s">
        <v>11</v>
      </c>
      <c r="F44" s="110">
        <f t="shared" si="0"/>
        <v>-10000</v>
      </c>
      <c r="G44" s="110">
        <f t="shared" si="0"/>
        <v>-10000</v>
      </c>
      <c r="H44" s="135"/>
    </row>
    <row r="45" spans="1:8" s="18" customFormat="1" ht="27.75" customHeight="1">
      <c r="A45" s="174"/>
      <c r="B45" s="175"/>
      <c r="C45" s="185"/>
      <c r="D45" s="185"/>
      <c r="E45" s="187" t="s">
        <v>12</v>
      </c>
      <c r="F45" s="110">
        <f t="shared" si="0"/>
        <v>-10000</v>
      </c>
      <c r="G45" s="110">
        <f t="shared" si="0"/>
        <v>-10000</v>
      </c>
      <c r="H45" s="135"/>
    </row>
    <row r="46" spans="1:8" s="18" customFormat="1" ht="20.25" customHeight="1">
      <c r="A46" s="174"/>
      <c r="B46" s="175"/>
      <c r="C46" s="185"/>
      <c r="D46" s="185"/>
      <c r="E46" s="199" t="s">
        <v>90</v>
      </c>
      <c r="F46" s="110">
        <f>F48</f>
        <v>-10000</v>
      </c>
      <c r="G46" s="110">
        <f>G48</f>
        <v>-10000</v>
      </c>
      <c r="H46" s="135"/>
    </row>
    <row r="47" spans="1:8" s="18" customFormat="1" ht="17.25" customHeight="1">
      <c r="A47" s="174"/>
      <c r="B47" s="175"/>
      <c r="C47" s="185"/>
      <c r="D47" s="185"/>
      <c r="E47" s="193" t="s">
        <v>39</v>
      </c>
      <c r="F47" s="110"/>
      <c r="G47" s="110"/>
      <c r="H47" s="135"/>
    </row>
    <row r="48" spans="1:8" s="18" customFormat="1" ht="23.25" customHeight="1" thickBot="1">
      <c r="A48" s="182"/>
      <c r="B48" s="222"/>
      <c r="C48" s="223"/>
      <c r="D48" s="223"/>
      <c r="E48" s="224" t="s">
        <v>91</v>
      </c>
      <c r="F48" s="200">
        <f>G48</f>
        <v>-10000</v>
      </c>
      <c r="G48" s="200">
        <v>-10000</v>
      </c>
      <c r="H48" s="225"/>
    </row>
    <row r="49" spans="1:8" s="18" customFormat="1" ht="15">
      <c r="A49" s="160"/>
      <c r="B49" s="164"/>
      <c r="C49" s="165"/>
      <c r="D49" s="165"/>
      <c r="E49" s="166"/>
      <c r="F49" s="144"/>
      <c r="G49" s="144"/>
      <c r="H49" s="144"/>
    </row>
    <row r="50" spans="1:7" s="63" customFormat="1" ht="29.25" customHeight="1">
      <c r="A50" s="284" t="s">
        <v>73</v>
      </c>
      <c r="B50" s="284"/>
      <c r="C50" s="284"/>
      <c r="D50" s="284"/>
      <c r="E50" s="284"/>
      <c r="F50" s="284"/>
      <c r="G50" s="284"/>
    </row>
    <row r="51" spans="2:5" ht="15">
      <c r="B51" s="12"/>
      <c r="C51" s="10"/>
      <c r="D51" s="11"/>
      <c r="E51" s="5"/>
    </row>
    <row r="52" spans="2:4" ht="15">
      <c r="B52" s="12"/>
      <c r="C52" s="13"/>
      <c r="D52" s="14"/>
    </row>
    <row r="58" spans="5:8" ht="15">
      <c r="E58" s="80"/>
      <c r="H58" s="5"/>
    </row>
  </sheetData>
  <sheetProtection/>
  <mergeCells count="12">
    <mergeCell ref="C7:C8"/>
    <mergeCell ref="D7:D8"/>
    <mergeCell ref="F1:H1"/>
    <mergeCell ref="A5:H5"/>
    <mergeCell ref="E3:H3"/>
    <mergeCell ref="E2:H2"/>
    <mergeCell ref="A50:G50"/>
    <mergeCell ref="G7:H7"/>
    <mergeCell ref="A7:A8"/>
    <mergeCell ref="E7:E8"/>
    <mergeCell ref="F7:F8"/>
    <mergeCell ref="B7:B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2023-02-20T13:03:08Z</cp:lastPrinted>
  <dcterms:created xsi:type="dcterms:W3CDTF">1996-10-14T23:33:28Z</dcterms:created>
  <dcterms:modified xsi:type="dcterms:W3CDTF">2023-11-09T06:47:18Z</dcterms:modified>
  <cp:category/>
  <cp:version/>
  <cp:contentType/>
  <cp:contentStatus/>
</cp:coreProperties>
</file>