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725" activeTab="3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<sst xmlns="http://schemas.openxmlformats.org/spreadsheetml/2006/main" count="142" uniqueCount="46">
  <si>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</si>
  <si>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</si>
  <si>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</si>
  <si>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</si>
  <si>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</si>
  <si>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</si>
  <si>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</si>
  <si>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</si>
  <si>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</si>
  <si>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</si>
  <si>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</si>
  <si>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</si>
  <si>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</si>
  <si>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</si>
  <si>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</si>
  <si>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</si>
  <si>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</si>
  <si>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</si>
  <si>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</si>
  <si>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</si>
  <si>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</si>
  <si>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</si>
  <si>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</si>
  <si>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</si>
  <si>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</si>
  <si>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</si>
  <si>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</si>
  <si>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</si>
  <si>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</si>
  <si>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</si>
  <si>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</si>
  <si>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</si>
  <si>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</si>
  <si>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</si>
  <si>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</si>
  <si>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</si>
  <si>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ԸՆԴԱՄԵՆԸ</t>
  </si>
  <si>
    <t xml:space="preserve"> </t>
  </si>
  <si>
    <t>Գազի սարքավորումների պատասխանատու /սեզոնային/</t>
  </si>
  <si>
    <t xml:space="preserve">2023թ. Դեկտեմբերի 27-ի թիվ           -Ա որոշման </t>
  </si>
  <si>
    <t xml:space="preserve"> 2023թ. Դեկտեմբերի 27-ի թիվ    -Ա որոշման</t>
  </si>
  <si>
    <t xml:space="preserve">2023թ. Դեկտեմբերի 27-ի թիվ      -Ա որոշման </t>
  </si>
  <si>
    <t xml:space="preserve">2023թ. Դեկտեմբերի 27-ի թիվ       -Ա որոշման </t>
  </si>
  <si>
    <t>Ծանոթություն՝       *-ով նշված դրույքաչափերը սահմանված են  01.01.1974 թ-ից․ հետո ծնվածների համար, իսկ մինչև 1974թ ծնվածների համար հաշվարկել 108020 դրամ դրույքաչափով։</t>
  </si>
  <si>
    <t>115280*</t>
  </si>
  <si>
    <t>Հավելված N 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</si>
</sst>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֏_-;\-* #,##0\ _֏_-;_-* &quot;-&quot;\ _֏_-;_-@_-"/>
    <numFmt numFmtId="183" formatCode="_-* #,##0.00\ _֏_-;\-* #,##0.00\ _֏_-;_-* &quot;-&quot;??\ _֏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#,##0.000"/>
    <numFmt numFmtId="192" formatCode="#,##0.0000"/>
    <numFmt numFmtId="193" formatCode="0.0000"/>
    <numFmt numFmtId="194" formatCode="0.00000"/>
    <numFmt numFmtId="195" formatCode="0.000"/>
    <numFmt numFmtId="196" formatCode="[$-FC19]d\ mmmm\ yyyy\ &quot;г.&quot;"/>
    <numFmt numFmtId="197" formatCode="#,##0.00\ &quot;₽&quot;"/>
    <numFmt numFmtId="198" formatCode="[$-409]dddd\,\ mmmm\ d\,\ yyyy"/>
    <numFmt numFmtId="199" formatCode="[$-409]h:mm:ss\ AM/PM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18.7109375" style="1" customWidth="1"/>
    <col min="4" max="4" width="20.140625" style="3" customWidth="1"/>
    <col min="5" max="5" width="18.7109375" style="3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3:4" ht="14.25">
      <c r="C1" s="23" t="s">
        <v>28</v>
      </c>
      <c r="D1" s="23"/>
    </row>
    <row r="2" spans="3:4" ht="14.25" customHeight="1">
      <c r="C2" s="23" t="s">
        <v>18</v>
      </c>
      <c r="D2" s="23"/>
    </row>
    <row r="3" spans="3:4" ht="14.25" customHeight="1">
      <c r="C3" s="23" t="s">
        <v>39</v>
      </c>
      <c r="D3" s="23"/>
    </row>
    <row r="5" spans="1:5" ht="57" customHeight="1">
      <c r="A5" s="23" t="s">
        <v>32</v>
      </c>
      <c r="B5" s="23"/>
      <c r="C5" s="23"/>
      <c r="D5" s="23"/>
      <c r="E5" s="23"/>
    </row>
    <row r="7" spans="1:5" ht="30" customHeight="1">
      <c r="A7" s="8" t="s">
        <v>0</v>
      </c>
      <c r="B7" s="8" t="s">
        <v>1</v>
      </c>
      <c r="C7" s="8" t="s">
        <v>2</v>
      </c>
      <c r="D7" s="19" t="s">
        <v>7</v>
      </c>
      <c r="E7" s="19" t="s">
        <v>9</v>
      </c>
    </row>
    <row r="8" spans="1:5" ht="36" customHeight="1">
      <c r="A8" s="4" t="s">
        <v>10</v>
      </c>
      <c r="B8" s="9" t="s">
        <v>11</v>
      </c>
      <c r="C8" s="5"/>
      <c r="D8" s="16"/>
      <c r="E8" s="16"/>
    </row>
    <row r="9" spans="1:5" ht="21.75" customHeight="1">
      <c r="A9" s="5">
        <v>1</v>
      </c>
      <c r="B9" s="2" t="s">
        <v>3</v>
      </c>
      <c r="C9" s="5">
        <v>1</v>
      </c>
      <c r="D9" s="16">
        <v>212040</v>
      </c>
      <c r="E9" s="16">
        <v>212040</v>
      </c>
    </row>
    <row r="10" spans="1:5" ht="21.75" customHeight="1">
      <c r="A10" s="5">
        <v>2</v>
      </c>
      <c r="B10" s="2" t="s">
        <v>8</v>
      </c>
      <c r="C10" s="5">
        <v>1</v>
      </c>
      <c r="D10" s="16" t="s">
        <v>44</v>
      </c>
      <c r="E10" s="16">
        <v>115280</v>
      </c>
    </row>
    <row r="11" spans="1:5" ht="21.75" customHeight="1">
      <c r="A11" s="5">
        <v>3</v>
      </c>
      <c r="B11" s="2" t="s">
        <v>4</v>
      </c>
      <c r="C11" s="5">
        <v>1</v>
      </c>
      <c r="D11" s="16" t="s">
        <v>44</v>
      </c>
      <c r="E11" s="16">
        <v>115280</v>
      </c>
    </row>
    <row r="12" spans="1:5" ht="21.75" customHeight="1">
      <c r="A12" s="5">
        <v>4</v>
      </c>
      <c r="B12" s="2" t="s">
        <v>12</v>
      </c>
      <c r="C12" s="5">
        <v>1.5</v>
      </c>
      <c r="D12" s="16" t="s">
        <v>44</v>
      </c>
      <c r="E12" s="20">
        <v>172920</v>
      </c>
    </row>
    <row r="13" spans="1:5" ht="21.75" customHeight="1">
      <c r="A13" s="5">
        <v>5</v>
      </c>
      <c r="B13" s="2" t="s">
        <v>19</v>
      </c>
      <c r="C13" s="5">
        <v>0.5</v>
      </c>
      <c r="D13" s="16" t="s">
        <v>44</v>
      </c>
      <c r="E13" s="16">
        <v>57640</v>
      </c>
    </row>
    <row r="14" spans="1:5" ht="21.75" customHeight="1">
      <c r="A14" s="5">
        <v>6</v>
      </c>
      <c r="B14" s="2" t="s">
        <v>13</v>
      </c>
      <c r="C14" s="5">
        <v>0.5</v>
      </c>
      <c r="D14" s="16" t="s">
        <v>44</v>
      </c>
      <c r="E14" s="16">
        <v>57640</v>
      </c>
    </row>
    <row r="15" spans="1:5" ht="21.75" customHeight="1">
      <c r="A15" s="5">
        <v>7</v>
      </c>
      <c r="B15" s="2" t="s">
        <v>5</v>
      </c>
      <c r="C15" s="5">
        <v>0.5</v>
      </c>
      <c r="D15" s="16" t="s">
        <v>44</v>
      </c>
      <c r="E15" s="16">
        <v>57640</v>
      </c>
    </row>
    <row r="16" spans="1:5" ht="21.75" customHeight="1">
      <c r="A16" s="24" t="s">
        <v>6</v>
      </c>
      <c r="B16" s="25"/>
      <c r="C16" s="11">
        <v>6</v>
      </c>
      <c r="D16" s="16"/>
      <c r="E16" s="17">
        <f>SUM(E9:E15)</f>
        <v>788440</v>
      </c>
    </row>
    <row r="17" spans="1:9" ht="49.5" customHeight="1">
      <c r="A17" s="4" t="s">
        <v>14</v>
      </c>
      <c r="B17" s="9" t="s">
        <v>15</v>
      </c>
      <c r="C17" s="4">
        <v>45</v>
      </c>
      <c r="D17" s="20">
        <v>125730</v>
      </c>
      <c r="E17" s="17">
        <v>5657850</v>
      </c>
      <c r="I17" s="1" t="s">
        <v>37</v>
      </c>
    </row>
    <row r="18" spans="1:5" ht="22.5" customHeight="1">
      <c r="A18" s="6" t="s">
        <v>24</v>
      </c>
      <c r="B18" s="2" t="s">
        <v>27</v>
      </c>
      <c r="C18" s="5"/>
      <c r="D18" s="16">
        <v>115280</v>
      </c>
      <c r="E18" s="16"/>
    </row>
    <row r="19" spans="1:5" ht="30" customHeight="1">
      <c r="A19" s="6" t="s">
        <v>20</v>
      </c>
      <c r="B19" s="2" t="s">
        <v>22</v>
      </c>
      <c r="C19" s="5"/>
      <c r="D19" s="16">
        <v>138490</v>
      </c>
      <c r="E19" s="16"/>
    </row>
    <row r="20" spans="1:5" ht="30" customHeight="1">
      <c r="A20" s="6" t="s">
        <v>21</v>
      </c>
      <c r="B20" s="2" t="s">
        <v>26</v>
      </c>
      <c r="C20" s="5"/>
      <c r="D20" s="16">
        <v>123420</v>
      </c>
      <c r="E20" s="16"/>
    </row>
    <row r="21" spans="1:5" ht="21.75" customHeight="1">
      <c r="A21" s="24" t="s">
        <v>36</v>
      </c>
      <c r="B21" s="25"/>
      <c r="C21" s="10">
        <v>51</v>
      </c>
      <c r="D21" s="16"/>
      <c r="E21" s="21">
        <f>E17+E16</f>
        <v>6446290</v>
      </c>
    </row>
    <row r="22" spans="4:5" ht="13.5">
      <c r="D22" s="22"/>
      <c r="E22" s="22"/>
    </row>
    <row r="23" spans="1:5" ht="14.25" customHeight="1">
      <c r="A23" s="23" t="s">
        <v>43</v>
      </c>
      <c r="B23" s="23"/>
      <c r="C23" s="23"/>
      <c r="D23" s="23"/>
      <c r="E23" s="23"/>
    </row>
    <row r="24" spans="1:5" ht="13.5">
      <c r="A24" s="23"/>
      <c r="B24" s="23"/>
      <c r="C24" s="23"/>
      <c r="D24" s="23"/>
      <c r="E24" s="23"/>
    </row>
    <row r="26" spans="1:5" ht="14.25" customHeight="1">
      <c r="A26" s="23" t="s">
        <v>16</v>
      </c>
      <c r="B26" s="23"/>
      <c r="C26" s="23" t="s">
        <v>17</v>
      </c>
      <c r="D26" s="23"/>
      <c r="E26" s="23"/>
    </row>
  </sheetData>
  <sheetProtection/>
  <mergeCells count="9">
    <mergeCell ref="A26:B26"/>
    <mergeCell ref="A21:B21"/>
    <mergeCell ref="C1:D1"/>
    <mergeCell ref="C2:D2"/>
    <mergeCell ref="C3:D3"/>
    <mergeCell ref="A16:B16"/>
    <mergeCell ref="C26:E26"/>
    <mergeCell ref="A5:E5"/>
    <mergeCell ref="A23:E24"/>
  </mergeCells>
  <printOptions/>
  <pageMargins left="0.74" right="0.11" top="0.2" bottom="0.42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4" width="17.8515625" style="3" customWidth="1"/>
    <col min="5" max="5" width="19.00390625" style="3" customWidth="1"/>
    <col min="6" max="16384" width="9.140625" style="1" customWidth="1"/>
  </cols>
  <sheetData>
    <row r="1" spans="3:5" ht="14.25">
      <c r="C1" s="23" t="s">
        <v>29</v>
      </c>
      <c r="D1" s="23"/>
      <c r="E1" s="23"/>
    </row>
    <row r="2" spans="3:5" ht="14.25" customHeight="1">
      <c r="C2" s="23" t="s">
        <v>18</v>
      </c>
      <c r="D2" s="23"/>
      <c r="E2" s="23"/>
    </row>
    <row r="3" spans="3:5" ht="14.25" customHeight="1">
      <c r="C3" s="23" t="s">
        <v>40</v>
      </c>
      <c r="D3" s="23"/>
      <c r="E3" s="23"/>
    </row>
    <row r="5" spans="1:5" ht="44.25" customHeight="1">
      <c r="A5" s="23" t="s">
        <v>33</v>
      </c>
      <c r="B5" s="23"/>
      <c r="C5" s="23"/>
      <c r="D5" s="23"/>
      <c r="E5" s="23"/>
    </row>
    <row r="7" spans="1:5" ht="30" customHeight="1">
      <c r="A7" s="8" t="s">
        <v>0</v>
      </c>
      <c r="B7" s="8" t="s">
        <v>1</v>
      </c>
      <c r="C7" s="8" t="s">
        <v>2</v>
      </c>
      <c r="D7" s="19" t="s">
        <v>7</v>
      </c>
      <c r="E7" s="14" t="s">
        <v>9</v>
      </c>
    </row>
    <row r="8" spans="1:5" ht="39" customHeight="1">
      <c r="A8" s="4" t="s">
        <v>10</v>
      </c>
      <c r="B8" s="9" t="s">
        <v>11</v>
      </c>
      <c r="C8" s="5"/>
      <c r="D8" s="16"/>
      <c r="E8" s="16"/>
    </row>
    <row r="9" spans="1:5" ht="21.75" customHeight="1">
      <c r="A9" s="5">
        <v>1</v>
      </c>
      <c r="B9" s="2" t="s">
        <v>3</v>
      </c>
      <c r="C9" s="5">
        <v>1</v>
      </c>
      <c r="D9" s="16">
        <v>212040</v>
      </c>
      <c r="E9" s="16">
        <v>212040</v>
      </c>
    </row>
    <row r="10" spans="1:5" ht="21.75" customHeight="1">
      <c r="A10" s="5">
        <v>2</v>
      </c>
      <c r="B10" s="2" t="s">
        <v>8</v>
      </c>
      <c r="C10" s="5">
        <v>1</v>
      </c>
      <c r="D10" s="16" t="s">
        <v>44</v>
      </c>
      <c r="E10" s="16">
        <v>115280</v>
      </c>
    </row>
    <row r="11" spans="1:5" ht="15.75" customHeight="1">
      <c r="A11" s="5">
        <v>3</v>
      </c>
      <c r="B11" s="2" t="s">
        <v>4</v>
      </c>
      <c r="C11" s="5">
        <v>1</v>
      </c>
      <c r="D11" s="16" t="s">
        <v>44</v>
      </c>
      <c r="E11" s="16">
        <v>115280</v>
      </c>
    </row>
    <row r="12" spans="1:5" ht="15.75" customHeight="1">
      <c r="A12" s="5">
        <v>4</v>
      </c>
      <c r="B12" s="2" t="s">
        <v>12</v>
      </c>
      <c r="C12" s="5">
        <v>1.5</v>
      </c>
      <c r="D12" s="16" t="s">
        <v>44</v>
      </c>
      <c r="E12" s="16">
        <v>172920</v>
      </c>
    </row>
    <row r="13" spans="1:5" ht="21.75" customHeight="1">
      <c r="A13" s="5">
        <v>6</v>
      </c>
      <c r="B13" s="2" t="s">
        <v>5</v>
      </c>
      <c r="C13" s="5">
        <f>C14+C15</f>
        <v>3</v>
      </c>
      <c r="D13" s="16" t="s">
        <v>44</v>
      </c>
      <c r="E13" s="20">
        <f>E14+E15</f>
        <v>345840</v>
      </c>
    </row>
    <row r="14" spans="1:5" ht="0.75" customHeight="1" hidden="1">
      <c r="A14" s="5">
        <v>6.1</v>
      </c>
      <c r="B14" s="2" t="s">
        <v>5</v>
      </c>
      <c r="C14" s="5">
        <v>1</v>
      </c>
      <c r="D14" s="16">
        <v>115280</v>
      </c>
      <c r="E14" s="16">
        <v>115280</v>
      </c>
    </row>
    <row r="15" spans="1:5" ht="21.75" customHeight="1" hidden="1">
      <c r="A15" s="5">
        <v>6.2</v>
      </c>
      <c r="B15" s="2" t="s">
        <v>5</v>
      </c>
      <c r="C15" s="5">
        <v>2</v>
      </c>
      <c r="D15" s="16">
        <v>115280</v>
      </c>
      <c r="E15" s="16">
        <f>D15*C15</f>
        <v>230560</v>
      </c>
    </row>
    <row r="16" spans="1:5" ht="31.5" customHeight="1">
      <c r="A16" s="5">
        <v>7</v>
      </c>
      <c r="B16" s="2" t="s">
        <v>13</v>
      </c>
      <c r="C16" s="5">
        <v>0.5</v>
      </c>
      <c r="D16" s="16" t="s">
        <v>44</v>
      </c>
      <c r="E16" s="16">
        <v>57640</v>
      </c>
    </row>
    <row r="17" spans="1:5" ht="31.5" customHeight="1">
      <c r="A17" s="5">
        <v>8</v>
      </c>
      <c r="B17" s="2" t="s">
        <v>38</v>
      </c>
      <c r="C17" s="5">
        <v>0.5</v>
      </c>
      <c r="D17" s="16" t="s">
        <v>44</v>
      </c>
      <c r="E17" s="16">
        <v>57640</v>
      </c>
    </row>
    <row r="18" spans="1:5" ht="21.75" customHeight="1">
      <c r="A18" s="24" t="s">
        <v>6</v>
      </c>
      <c r="B18" s="25"/>
      <c r="C18" s="13">
        <v>8.5</v>
      </c>
      <c r="D18" s="16"/>
      <c r="E18" s="17">
        <f>E9+E10+E11+E12+E13+E16+E17</f>
        <v>1076640</v>
      </c>
    </row>
    <row r="19" spans="1:5" ht="49.5" customHeight="1">
      <c r="A19" s="4" t="s">
        <v>14</v>
      </c>
      <c r="B19" s="9" t="s">
        <v>15</v>
      </c>
      <c r="C19" s="4">
        <v>33</v>
      </c>
      <c r="D19" s="16">
        <v>125730</v>
      </c>
      <c r="E19" s="14">
        <v>4149090</v>
      </c>
    </row>
    <row r="20" spans="1:5" ht="21.75" customHeight="1">
      <c r="A20" s="5">
        <v>9</v>
      </c>
      <c r="B20" s="2" t="s">
        <v>30</v>
      </c>
      <c r="C20" s="5"/>
      <c r="D20" s="16">
        <v>115280</v>
      </c>
      <c r="E20" s="16"/>
    </row>
    <row r="21" spans="1:5" ht="21.75" customHeight="1">
      <c r="A21" s="5">
        <v>10</v>
      </c>
      <c r="B21" s="2" t="s">
        <v>25</v>
      </c>
      <c r="C21" s="5"/>
      <c r="D21" s="16">
        <v>138490</v>
      </c>
      <c r="E21" s="16"/>
    </row>
    <row r="22" spans="1:5" ht="21.75" customHeight="1">
      <c r="A22" s="7">
        <v>11</v>
      </c>
      <c r="B22" s="2" t="s">
        <v>26</v>
      </c>
      <c r="C22" s="5"/>
      <c r="D22" s="16">
        <v>123420</v>
      </c>
      <c r="E22" s="16"/>
    </row>
    <row r="23" spans="1:5" ht="21.75" customHeight="1">
      <c r="A23" s="24" t="s">
        <v>36</v>
      </c>
      <c r="B23" s="25"/>
      <c r="C23" s="4">
        <f>C19+C18</f>
        <v>41.5</v>
      </c>
      <c r="D23" s="14"/>
      <c r="E23" s="17">
        <f>E19+E18</f>
        <v>5225730</v>
      </c>
    </row>
    <row r="24" spans="1:5" ht="13.5">
      <c r="A24" s="27" t="s">
        <v>43</v>
      </c>
      <c r="B24" s="27"/>
      <c r="C24" s="27"/>
      <c r="D24" s="27"/>
      <c r="E24" s="27"/>
    </row>
    <row r="25" spans="1:5" ht="14.25" customHeight="1">
      <c r="A25" s="23"/>
      <c r="B25" s="23"/>
      <c r="C25" s="23"/>
      <c r="D25" s="23"/>
      <c r="E25" s="23"/>
    </row>
    <row r="26" spans="1:5" ht="13.5">
      <c r="A26" s="23"/>
      <c r="B26" s="23"/>
      <c r="C26" s="23"/>
      <c r="D26" s="23"/>
      <c r="E26" s="23"/>
    </row>
    <row r="27" spans="1:4" ht="20.25" customHeight="1">
      <c r="A27" s="23" t="s">
        <v>16</v>
      </c>
      <c r="B27" s="23"/>
      <c r="C27" s="26" t="s">
        <v>17</v>
      </c>
      <c r="D27" s="26"/>
    </row>
  </sheetData>
  <sheetProtection/>
  <mergeCells count="9">
    <mergeCell ref="C27:D27"/>
    <mergeCell ref="C1:E1"/>
    <mergeCell ref="C2:E2"/>
    <mergeCell ref="C3:E3"/>
    <mergeCell ref="A5:E5"/>
    <mergeCell ref="A18:B18"/>
    <mergeCell ref="A23:B23"/>
    <mergeCell ref="A27:B27"/>
    <mergeCell ref="A24:E2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20.28125" style="3" customWidth="1"/>
    <col min="5" max="5" width="19.57421875" style="3" customWidth="1"/>
    <col min="6" max="16384" width="9.140625" style="1" customWidth="1"/>
  </cols>
  <sheetData>
    <row r="1" spans="3:5" ht="14.25">
      <c r="C1" s="23" t="s">
        <v>31</v>
      </c>
      <c r="D1" s="23"/>
      <c r="E1" s="23"/>
    </row>
    <row r="2" spans="3:5" ht="14.25" customHeight="1">
      <c r="C2" s="23" t="s">
        <v>18</v>
      </c>
      <c r="D2" s="23"/>
      <c r="E2" s="23"/>
    </row>
    <row r="3" spans="3:5" ht="14.25" customHeight="1">
      <c r="C3" s="23" t="s">
        <v>41</v>
      </c>
      <c r="D3" s="23"/>
      <c r="E3" s="23"/>
    </row>
    <row r="5" spans="1:5" ht="57" customHeight="1">
      <c r="A5" s="23" t="s">
        <v>34</v>
      </c>
      <c r="B5" s="23"/>
      <c r="C5" s="23"/>
      <c r="D5" s="23"/>
      <c r="E5" s="23"/>
    </row>
    <row r="7" spans="1:5" ht="30" customHeight="1">
      <c r="A7" s="8" t="s">
        <v>0</v>
      </c>
      <c r="B7" s="8" t="s">
        <v>1</v>
      </c>
      <c r="C7" s="8" t="s">
        <v>2</v>
      </c>
      <c r="D7" s="19" t="s">
        <v>7</v>
      </c>
      <c r="E7" s="14" t="s">
        <v>9</v>
      </c>
    </row>
    <row r="8" spans="1:5" ht="46.5" customHeight="1">
      <c r="A8" s="4" t="s">
        <v>10</v>
      </c>
      <c r="B8" s="9" t="s">
        <v>11</v>
      </c>
      <c r="C8" s="5"/>
      <c r="D8" s="16"/>
      <c r="E8" s="16"/>
    </row>
    <row r="9" spans="1:5" ht="21.75" customHeight="1">
      <c r="A9" s="5">
        <v>1</v>
      </c>
      <c r="B9" s="2" t="s">
        <v>3</v>
      </c>
      <c r="C9" s="5">
        <v>1</v>
      </c>
      <c r="D9" s="16">
        <v>212040</v>
      </c>
      <c r="E9" s="16">
        <v>212040</v>
      </c>
    </row>
    <row r="10" spans="1:5" ht="21.75" customHeight="1">
      <c r="A10" s="5">
        <v>2</v>
      </c>
      <c r="B10" s="2" t="s">
        <v>8</v>
      </c>
      <c r="C10" s="5">
        <v>1</v>
      </c>
      <c r="D10" s="16" t="s">
        <v>44</v>
      </c>
      <c r="E10" s="16">
        <v>115280</v>
      </c>
    </row>
    <row r="11" spans="1:5" ht="21.75" customHeight="1">
      <c r="A11" s="5">
        <v>3</v>
      </c>
      <c r="B11" s="2" t="s">
        <v>4</v>
      </c>
      <c r="C11" s="5">
        <v>1</v>
      </c>
      <c r="D11" s="16" t="s">
        <v>44</v>
      </c>
      <c r="E11" s="16">
        <v>115280</v>
      </c>
    </row>
    <row r="12" spans="1:5" ht="21" customHeight="1">
      <c r="A12" s="5">
        <v>4</v>
      </c>
      <c r="B12" s="2" t="s">
        <v>12</v>
      </c>
      <c r="C12" s="15">
        <f>C13+C14</f>
        <v>2</v>
      </c>
      <c r="D12" s="16" t="s">
        <v>44</v>
      </c>
      <c r="E12" s="16">
        <f>E13+E14</f>
        <v>230560</v>
      </c>
    </row>
    <row r="13" spans="1:5" ht="21.75" customHeight="1" hidden="1">
      <c r="A13" s="5">
        <v>4.1</v>
      </c>
      <c r="B13" s="2" t="s">
        <v>12</v>
      </c>
      <c r="C13" s="5">
        <v>1</v>
      </c>
      <c r="D13" s="16">
        <v>115280</v>
      </c>
      <c r="E13" s="16">
        <f>C13*D13</f>
        <v>115280</v>
      </c>
    </row>
    <row r="14" spans="1:5" ht="21.75" customHeight="1" hidden="1">
      <c r="A14" s="5">
        <v>4.2</v>
      </c>
      <c r="B14" s="2" t="s">
        <v>12</v>
      </c>
      <c r="C14" s="5">
        <v>1</v>
      </c>
      <c r="D14" s="16">
        <v>115280</v>
      </c>
      <c r="E14" s="16">
        <v>115280</v>
      </c>
    </row>
    <row r="15" spans="1:5" ht="21.75" customHeight="1">
      <c r="A15" s="5">
        <v>5</v>
      </c>
      <c r="B15" s="2" t="s">
        <v>5</v>
      </c>
      <c r="C15" s="5">
        <v>1</v>
      </c>
      <c r="D15" s="16" t="s">
        <v>44</v>
      </c>
      <c r="E15" s="16">
        <v>115280</v>
      </c>
    </row>
    <row r="16" spans="1:5" ht="31.5" customHeight="1">
      <c r="A16" s="5">
        <v>6</v>
      </c>
      <c r="B16" s="2" t="s">
        <v>13</v>
      </c>
      <c r="C16" s="5">
        <v>0.5</v>
      </c>
      <c r="D16" s="16" t="s">
        <v>44</v>
      </c>
      <c r="E16" s="16">
        <v>57640</v>
      </c>
    </row>
    <row r="17" spans="1:5" ht="31.5" customHeight="1">
      <c r="A17" s="5">
        <v>7</v>
      </c>
      <c r="B17" s="2" t="s">
        <v>38</v>
      </c>
      <c r="C17" s="5">
        <v>0.5</v>
      </c>
      <c r="D17" s="16" t="s">
        <v>44</v>
      </c>
      <c r="E17" s="16">
        <v>57640</v>
      </c>
    </row>
    <row r="18" spans="1:5" ht="21.75" customHeight="1">
      <c r="A18" s="24" t="s">
        <v>6</v>
      </c>
      <c r="B18" s="25"/>
      <c r="C18" s="14">
        <f>C9+C10+C11+C12+C15+C16+C17</f>
        <v>7</v>
      </c>
      <c r="D18" s="14"/>
      <c r="E18" s="14">
        <f>E17+E16+E15+E12+E11+E10+E9</f>
        <v>903720</v>
      </c>
    </row>
    <row r="19" spans="1:5" ht="46.5" customHeight="1">
      <c r="A19" s="4" t="s">
        <v>14</v>
      </c>
      <c r="B19" s="9" t="s">
        <v>15</v>
      </c>
      <c r="C19" s="4">
        <v>20</v>
      </c>
      <c r="D19" s="16">
        <v>125730</v>
      </c>
      <c r="E19" s="14">
        <v>2514600</v>
      </c>
    </row>
    <row r="20" spans="1:5" ht="21.75" customHeight="1">
      <c r="A20" s="5">
        <v>7</v>
      </c>
      <c r="B20" s="2" t="s">
        <v>30</v>
      </c>
      <c r="C20" s="5"/>
      <c r="D20" s="16">
        <v>115280</v>
      </c>
      <c r="E20" s="16"/>
    </row>
    <row r="21" spans="1:5" ht="21.75" customHeight="1">
      <c r="A21" s="5">
        <v>8</v>
      </c>
      <c r="B21" s="2" t="s">
        <v>25</v>
      </c>
      <c r="C21" s="5"/>
      <c r="D21" s="16">
        <v>138490</v>
      </c>
      <c r="E21" s="16"/>
    </row>
    <row r="22" spans="1:5" ht="37.5" customHeight="1">
      <c r="A22" s="5">
        <v>9</v>
      </c>
      <c r="B22" s="2" t="s">
        <v>26</v>
      </c>
      <c r="C22" s="5"/>
      <c r="D22" s="16">
        <v>123420</v>
      </c>
      <c r="E22" s="16"/>
    </row>
    <row r="23" spans="1:5" ht="21.75" customHeight="1">
      <c r="A23" s="24" t="s">
        <v>36</v>
      </c>
      <c r="B23" s="25"/>
      <c r="C23" s="4">
        <f>SUM(C18:C22)</f>
        <v>27</v>
      </c>
      <c r="D23" s="14"/>
      <c r="E23" s="17">
        <f>E19+E18</f>
        <v>3418320</v>
      </c>
    </row>
    <row r="24" spans="1:5" ht="13.5" customHeight="1">
      <c r="A24" s="27" t="s">
        <v>43</v>
      </c>
      <c r="B24" s="27"/>
      <c r="C24" s="27"/>
      <c r="D24" s="27"/>
      <c r="E24" s="27"/>
    </row>
    <row r="25" spans="1:5" ht="14.25" customHeight="1">
      <c r="A25" s="28"/>
      <c r="B25" s="28"/>
      <c r="C25" s="28"/>
      <c r="D25" s="28"/>
      <c r="E25" s="28"/>
    </row>
    <row r="26" spans="1:5" ht="13.5">
      <c r="A26" s="28"/>
      <c r="B26" s="28"/>
      <c r="C26" s="28"/>
      <c r="D26" s="28"/>
      <c r="E26" s="28"/>
    </row>
    <row r="27" spans="1:4" ht="14.25" customHeight="1">
      <c r="A27" s="23" t="s">
        <v>16</v>
      </c>
      <c r="B27" s="23"/>
      <c r="C27" s="26" t="s">
        <v>17</v>
      </c>
      <c r="D27" s="26"/>
    </row>
  </sheetData>
  <sheetProtection/>
  <mergeCells count="9">
    <mergeCell ref="A27:B27"/>
    <mergeCell ref="C27:D27"/>
    <mergeCell ref="A23:B23"/>
    <mergeCell ref="C1:E1"/>
    <mergeCell ref="C2:E2"/>
    <mergeCell ref="C3:E3"/>
    <mergeCell ref="A5:E5"/>
    <mergeCell ref="A18:B18"/>
    <mergeCell ref="A24:E2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4" width="17.28125" style="3" customWidth="1"/>
    <col min="5" max="5" width="20.57421875" style="3" customWidth="1"/>
    <col min="6" max="16384" width="9.140625" style="1" customWidth="1"/>
  </cols>
  <sheetData>
    <row r="1" spans="3:5" ht="14.25">
      <c r="C1" s="23" t="s">
        <v>45</v>
      </c>
      <c r="D1" s="23"/>
      <c r="E1" s="23"/>
    </row>
    <row r="2" spans="3:5" ht="14.25" customHeight="1">
      <c r="C2" s="23" t="s">
        <v>18</v>
      </c>
      <c r="D2" s="23"/>
      <c r="E2" s="23"/>
    </row>
    <row r="3" spans="3:5" ht="14.25" customHeight="1">
      <c r="C3" s="23" t="s">
        <v>42</v>
      </c>
      <c r="D3" s="23"/>
      <c r="E3" s="23"/>
    </row>
    <row r="4" ht="13.5">
      <c r="C4" s="3"/>
    </row>
    <row r="5" spans="1:5" ht="57" customHeight="1">
      <c r="A5" s="23" t="s">
        <v>35</v>
      </c>
      <c r="B5" s="23"/>
      <c r="C5" s="23"/>
      <c r="D5" s="23"/>
      <c r="E5" s="23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1.25" customHeight="1">
      <c r="A8" s="4" t="s">
        <v>10</v>
      </c>
      <c r="B8" s="9" t="s">
        <v>11</v>
      </c>
      <c r="C8" s="5"/>
      <c r="D8" s="16"/>
      <c r="E8" s="16"/>
    </row>
    <row r="9" spans="1:5" ht="21.75" customHeight="1">
      <c r="A9" s="5">
        <v>1</v>
      </c>
      <c r="B9" s="2" t="s">
        <v>3</v>
      </c>
      <c r="C9" s="5">
        <v>1</v>
      </c>
      <c r="D9" s="16">
        <v>212040</v>
      </c>
      <c r="E9" s="16">
        <f>D9*C9</f>
        <v>212040</v>
      </c>
    </row>
    <row r="10" spans="1:5" ht="21.75" customHeight="1">
      <c r="A10" s="5">
        <v>2</v>
      </c>
      <c r="B10" s="2" t="s">
        <v>8</v>
      </c>
      <c r="C10" s="5">
        <v>1</v>
      </c>
      <c r="D10" s="16" t="s">
        <v>44</v>
      </c>
      <c r="E10" s="16">
        <v>115280</v>
      </c>
    </row>
    <row r="11" spans="1:5" ht="21.75" customHeight="1">
      <c r="A11" s="5">
        <v>3</v>
      </c>
      <c r="B11" s="2" t="s">
        <v>4</v>
      </c>
      <c r="C11" s="5">
        <v>1</v>
      </c>
      <c r="D11" s="16" t="s">
        <v>44</v>
      </c>
      <c r="E11" s="16">
        <v>115280</v>
      </c>
    </row>
    <row r="12" spans="1:5" ht="21" customHeight="1">
      <c r="A12" s="5">
        <v>4</v>
      </c>
      <c r="B12" s="2" t="s">
        <v>19</v>
      </c>
      <c r="C12" s="5">
        <v>0.5</v>
      </c>
      <c r="D12" s="16" t="s">
        <v>44</v>
      </c>
      <c r="E12" s="16">
        <v>57640</v>
      </c>
    </row>
    <row r="13" spans="1:5" ht="18" customHeight="1">
      <c r="A13" s="5">
        <v>5</v>
      </c>
      <c r="B13" s="2" t="s">
        <v>12</v>
      </c>
      <c r="C13" s="5">
        <v>1.5</v>
      </c>
      <c r="D13" s="16" t="s">
        <v>44</v>
      </c>
      <c r="E13" s="16">
        <v>172920</v>
      </c>
    </row>
    <row r="14" spans="1:5" ht="21.75" customHeight="1">
      <c r="A14" s="5">
        <v>6</v>
      </c>
      <c r="B14" s="2" t="s">
        <v>5</v>
      </c>
      <c r="C14" s="5">
        <v>1</v>
      </c>
      <c r="D14" s="16" t="s">
        <v>44</v>
      </c>
      <c r="E14" s="16">
        <v>115280</v>
      </c>
    </row>
    <row r="15" spans="1:5" ht="21.75" customHeight="1">
      <c r="A15" s="24" t="s">
        <v>6</v>
      </c>
      <c r="B15" s="25"/>
      <c r="C15" s="11">
        <f>C14+C13+C12+C11+C10+C9</f>
        <v>6</v>
      </c>
      <c r="D15" s="17"/>
      <c r="E15" s="18">
        <f>SUM(E9:E14)</f>
        <v>788440</v>
      </c>
    </row>
    <row r="16" spans="1:5" ht="48" customHeight="1">
      <c r="A16" s="4" t="s">
        <v>14</v>
      </c>
      <c r="B16" s="9" t="s">
        <v>15</v>
      </c>
      <c r="C16" s="4">
        <v>24</v>
      </c>
      <c r="D16" s="14">
        <v>125730</v>
      </c>
      <c r="E16" s="14">
        <f>D16*C16</f>
        <v>3017520</v>
      </c>
    </row>
    <row r="17" spans="1:5" ht="21.75" customHeight="1">
      <c r="A17" s="5">
        <v>7</v>
      </c>
      <c r="B17" s="2" t="s">
        <v>27</v>
      </c>
      <c r="C17" s="5"/>
      <c r="D17" s="16">
        <v>115280</v>
      </c>
      <c r="E17" s="16"/>
    </row>
    <row r="18" spans="1:5" ht="21.75" customHeight="1">
      <c r="A18" s="5">
        <v>8</v>
      </c>
      <c r="B18" s="2" t="s">
        <v>22</v>
      </c>
      <c r="C18" s="5"/>
      <c r="D18" s="16">
        <v>138490</v>
      </c>
      <c r="E18" s="16"/>
    </row>
    <row r="19" spans="1:5" ht="20.25" customHeight="1">
      <c r="A19" s="5">
        <v>9</v>
      </c>
      <c r="B19" s="2" t="s">
        <v>23</v>
      </c>
      <c r="C19" s="5"/>
      <c r="D19" s="16">
        <v>123420</v>
      </c>
      <c r="E19" s="16"/>
    </row>
    <row r="20" spans="1:5" ht="21.75" customHeight="1">
      <c r="A20" s="24" t="s">
        <v>36</v>
      </c>
      <c r="B20" s="25"/>
      <c r="C20" s="10">
        <f>C16+C15</f>
        <v>30</v>
      </c>
      <c r="D20" s="14"/>
      <c r="E20" s="18">
        <f>SUM(E15:E19)</f>
        <v>3805960</v>
      </c>
    </row>
    <row r="22" spans="1:5" ht="14.25" customHeight="1">
      <c r="A22" s="23" t="s">
        <v>43</v>
      </c>
      <c r="B22" s="23"/>
      <c r="C22" s="23"/>
      <c r="D22" s="23"/>
      <c r="E22" s="23"/>
    </row>
    <row r="23" spans="1:5" ht="13.5">
      <c r="A23" s="23"/>
      <c r="B23" s="23"/>
      <c r="C23" s="23"/>
      <c r="D23" s="23"/>
      <c r="E23" s="23"/>
    </row>
    <row r="24" spans="1:5" ht="13.5">
      <c r="A24" s="23"/>
      <c r="B24" s="23"/>
      <c r="C24" s="23"/>
      <c r="D24" s="23"/>
      <c r="E24" s="23"/>
    </row>
    <row r="26" spans="1:4" ht="14.25" customHeight="1">
      <c r="A26" s="23" t="s">
        <v>16</v>
      </c>
      <c r="B26" s="23"/>
      <c r="C26" s="26" t="s">
        <v>17</v>
      </c>
      <c r="D26" s="26"/>
    </row>
  </sheetData>
  <sheetProtection/>
  <mergeCells count="9">
    <mergeCell ref="A26:B26"/>
    <mergeCell ref="C26:D26"/>
    <mergeCell ref="A20:B20"/>
    <mergeCell ref="C1:E1"/>
    <mergeCell ref="C2:E2"/>
    <mergeCell ref="C3:E3"/>
    <mergeCell ref="A5:E5"/>
    <mergeCell ref="A15:B15"/>
    <mergeCell ref="A22:E24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2023-11-30T06:11:48Z</cp:lastPrinted>
  <dcterms:created xsi:type="dcterms:W3CDTF">1996-10-14T23:33:28Z</dcterms:created>
  <dcterms:modified xsi:type="dcterms:W3CDTF">2023-12-19T13:28:12Z</dcterms:modified>
  <cp:category/>
  <cp:version/>
  <cp:contentType/>
  <cp:contentStatus/>
</cp:coreProperties>
</file>