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135" windowHeight="9075" activeTab="3"/>
  </bookViews>
  <sheets>
    <sheet name="Sheet1" sheetId="1" r:id="rId1"/>
    <sheet name="Sheet2+" sheetId="2" r:id="rId2"/>
    <sheet name="Sheet3+" sheetId="3" r:id="rId3"/>
    <sheet name="Sheet5+" sheetId="4" r:id="rId4"/>
  </sheets>
  <definedNames>
    <definedName name="_xlnm.Print_Titles" localSheetId="3">'Sheet5+'!$7:$9</definedName>
  </definedNames>
  <calcPr fullCalcOnLoad="1"/>
</workbook>
</file>

<file path=xl/sharedStrings.xml><?xml version="1.0" encoding="utf-8"?>
<sst xmlns="http://schemas.openxmlformats.org/spreadsheetml/2006/main" count="241" uniqueCount="127">
  <si>
    <r>
      <t xml:space="preserve">ՍՈՒԲՍԻԴԻԱՆԵՐ ՊԵՏԱԿԱՆ (ՀԱՄԱՅՆՔԱՅԻՆ) ԿԱԶՄԱԿԵՐՊՈՒԹՅՈՒՆՆԵՐԻՆ </t>
    </r>
    <r>
      <rPr>
        <i/>
        <sz val="8"/>
        <color indexed="8"/>
        <rFont val="GHEA Grapalat"/>
        <family val="3"/>
      </rPr>
      <t>(տող4411+տող4412)</t>
    </r>
  </si>
  <si>
    <t xml:space="preserve"> - Շենքերի և շինությունների կապիտալ վերանորոգում</t>
  </si>
  <si>
    <t>0</t>
  </si>
  <si>
    <t>1</t>
  </si>
  <si>
    <t>2</t>
  </si>
  <si>
    <t>04</t>
  </si>
  <si>
    <t>09</t>
  </si>
  <si>
    <t>(հազար դրամով)</t>
  </si>
  <si>
    <t>Տողի NN</t>
  </si>
  <si>
    <t>Եկամտատեսակները</t>
  </si>
  <si>
    <t>Հոդվածի NN</t>
  </si>
  <si>
    <t xml:space="preserve">այդ թվում՝ </t>
  </si>
  <si>
    <t xml:space="preserve">այդ թվում`  </t>
  </si>
  <si>
    <t>ԸՆԴԱՄԵՆԸ ԾԱԽՍԵՐ                                  այդ  թվում՝</t>
  </si>
  <si>
    <t>Ա.ԸՆԹԱՑԻԿ ԾԱԽՍԵՐ                                 այդ թվում՝</t>
  </si>
  <si>
    <t>-Շենքերի և շինությունների կապիտալ վերանորոգում</t>
  </si>
  <si>
    <t>այդ թվում</t>
  </si>
  <si>
    <t>1.4 ՍՈՒԲՍԻԴԻԱՆԵՐ</t>
  </si>
  <si>
    <t xml:space="preserve"> ՍՈՒԲՍԻԴԻԱՆԵՐ ՊԵՏԱԿԱՆ (ՀԱՄԱՅՆՔԱՅԻՆ)ԿԱԶՄԱԿԵՐՊՈՒԹՅՈՒՆՆԵՐԻՆ</t>
  </si>
  <si>
    <t>-Սուբսիդիաներ պետական (համայնքային)կազմակերպություններին</t>
  </si>
  <si>
    <r>
      <t xml:space="preserve">ԸՆԴԱՄԵՆԸ ԾԱԽՍԵՐ </t>
    </r>
    <r>
      <rPr>
        <b/>
        <sz val="9"/>
        <rFont val="GHEA Grapalat"/>
        <family val="3"/>
      </rPr>
      <t>(տող2100+տող2400+տող2500+տող2600+տող2800+տող2900+տող3000+տող3100)</t>
    </r>
  </si>
  <si>
    <t>3. ԱՅԼ ԵԿԱՄՈՒՏՆԵՐ</t>
  </si>
  <si>
    <t>-Վարչական  սարքավորումներ</t>
  </si>
  <si>
    <r>
      <t xml:space="preserve">ԸՆԴԱՄԵՆԸ  ԵԿԱՄՈՒՏՆԵՐ                    </t>
    </r>
    <r>
      <rPr>
        <b/>
        <sz val="10"/>
        <rFont val="GHEA Grapalat"/>
        <family val="3"/>
      </rPr>
      <t>(տող 1100 + տող 1200+տող 1300)</t>
    </r>
  </si>
  <si>
    <t>4511</t>
  </si>
  <si>
    <t>x</t>
  </si>
  <si>
    <t xml:space="preserve"> X</t>
  </si>
  <si>
    <t>X</t>
  </si>
  <si>
    <t xml:space="preserve">Բյուջետային ծախսերի տնտեսագիտական դասակարգման հոդվածների </t>
  </si>
  <si>
    <t>անվանումները</t>
  </si>
  <si>
    <t>Ընդամենը (ս.5+ս.6)</t>
  </si>
  <si>
    <t>վարչական մաս</t>
  </si>
  <si>
    <t>ֆոնդային մաս</t>
  </si>
  <si>
    <t xml:space="preserve">այդ թվում` 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</si>
  <si>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</si>
  <si>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</si>
  <si>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</si>
  <si>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</si>
  <si>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</si>
  <si>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 xml:space="preserve">  Ընդամենը (ս.7+ս.8)</t>
  </si>
  <si>
    <t>(հազար դրամներով)</t>
  </si>
  <si>
    <t>4</t>
  </si>
  <si>
    <t>5</t>
  </si>
  <si>
    <t>6</t>
  </si>
  <si>
    <t>7</t>
  </si>
  <si>
    <t>8</t>
  </si>
  <si>
    <t>այդ թվում`</t>
  </si>
  <si>
    <t>որից`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</si>
  <si>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</si>
  <si>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</si>
  <si>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>այդ թվում ծախսերի վերծանումը` ըստ բյուջետային ծախսերի տնտեսագիտական դասակարգման հոդվածների</t>
  </si>
  <si>
    <t xml:space="preserve">Նախադպրոցական կրթություն </t>
  </si>
  <si>
    <t>Բաժին</t>
  </si>
  <si>
    <r>
      <t xml:space="preserve">1.4. ՍՈՒԲՍԻԴԻԱՆԵՐ  </t>
    </r>
    <r>
      <rPr>
        <sz val="8"/>
        <color indexed="8"/>
        <rFont val="GHEA Grapalat"/>
        <family val="3"/>
      </rPr>
      <t>(տող4410+տող4420)</t>
    </r>
  </si>
  <si>
    <t xml:space="preserve"> NN </t>
  </si>
  <si>
    <t>3</t>
  </si>
  <si>
    <r>
      <t xml:space="preserve">             ԸՆԴԱՄԵՆԸ    ԾԱԽՍԵՐ          </t>
    </r>
    <r>
      <rPr>
        <sz val="11"/>
        <rFont val="GHEA Grapalat"/>
        <family val="3"/>
      </rPr>
      <t xml:space="preserve">     </t>
    </r>
    <r>
      <rPr>
        <sz val="10"/>
        <rFont val="GHEA Grapalat"/>
        <family val="3"/>
      </rPr>
      <t>(տող4050+տող5000+տող 6000)</t>
    </r>
  </si>
  <si>
    <r>
      <t xml:space="preserve">Ա.   ԸՆԹԱՑԻԿ  ԾԱԽՍԵՐ՝                </t>
    </r>
    <r>
      <rPr>
        <sz val="10"/>
        <rFont val="GHEA Grapalat"/>
        <family val="3"/>
      </rPr>
      <t xml:space="preserve">(տող4100+տող4200+տող4300+տող4400+տող4500+ տող4600+տող4700)  </t>
    </r>
    <r>
      <rPr>
        <sz val="12"/>
        <rFont val="GHEA Grapalat"/>
        <family val="3"/>
      </rPr>
      <t xml:space="preserve"> </t>
    </r>
    <r>
      <rPr>
        <b/>
        <sz val="12"/>
        <rFont val="GHEA Grapalat"/>
        <family val="3"/>
      </rPr>
      <t xml:space="preserve">                                                                                                                    </t>
    </r>
  </si>
  <si>
    <t xml:space="preserve"> -Սուբսիդիաներ ոչ-ֆինանսական պետական (hամայնքային) կազմակերպություններին </t>
  </si>
  <si>
    <t>Հավելված 1</t>
  </si>
  <si>
    <t>Հավելված 3</t>
  </si>
  <si>
    <t>Ցուցանիշների փոփոխությունը /ավելացումները նշված են դրական նշանով, նվազեցումները բացասական նշանով/</t>
  </si>
  <si>
    <t>Կապան  համայնքի ավագանու</t>
  </si>
  <si>
    <r>
      <t xml:space="preserve">ԸՆԴԱՄԵՆԸ ԾԱԽՍԵՐ </t>
    </r>
    <r>
      <rPr>
        <b/>
        <sz val="10"/>
        <rFont val="GHEA Grapalat"/>
        <family val="3"/>
      </rPr>
      <t>(տող2100+տող2400+տող2500 տող2700+տող2800+տող2900+տող3000+տող3100)</t>
    </r>
  </si>
  <si>
    <r>
      <t>ՏՆՏԵՍԱԿԱՆ ՀԱՐԱԲԵՐՈՒԹՅՈՒՆՆԵՐ (</t>
    </r>
    <r>
      <rPr>
        <b/>
        <sz val="9"/>
        <rFont val="GHEA Grapalat"/>
        <family val="3"/>
      </rPr>
      <t>տող2410+տող2420+տող2450+տող2490)</t>
    </r>
  </si>
  <si>
    <r>
      <t xml:space="preserve">ԿՐԹՈՒԹՅՈՒՆ </t>
    </r>
    <r>
      <rPr>
        <b/>
        <sz val="9"/>
        <rFont val="GHEA Grapalat"/>
        <family val="3"/>
      </rPr>
      <t>(տող2910+տող2950+տող2980)</t>
    </r>
  </si>
  <si>
    <t>Նախադպրոցական և տարրական ընդհանուր կրթություն</t>
  </si>
  <si>
    <t>այդ թվում՝</t>
  </si>
  <si>
    <t>Բ.ՈՉ ՖԻՆԱՆՍԱԿԱՆ ԱԿՏԻՎՆԵՐԻ ԳԾՈՎ ԾԱԽՍԵՐ</t>
  </si>
  <si>
    <t>1.1ՀԻՄՆԱԿԱՆ ՄԻՋՈՑՆԵՐ</t>
  </si>
  <si>
    <r>
      <t xml:space="preserve">ՏՆՏԵՍԱԿԱՆ ՀԱՐԱԲԵՐՈՒԹՅՈՒՆՆԵՐ </t>
    </r>
    <r>
      <rPr>
        <b/>
        <sz val="10"/>
        <rFont val="GHEA Grapalat"/>
        <family val="3"/>
      </rPr>
      <t>(տող2410+տող2420+տող2450+տող2490)</t>
    </r>
  </si>
  <si>
    <t>ՇԵՆՔԵՐ  ԵՎ  ՇԻՆՈՒԹՅՈՒՆՆԵՐ</t>
  </si>
  <si>
    <r>
      <t xml:space="preserve">ԿՐԹՈՒԹՅՈՒՆ </t>
    </r>
    <r>
      <rPr>
        <b/>
        <sz val="10"/>
        <rFont val="GHEA Grapalat"/>
        <family val="3"/>
      </rPr>
      <t>(տող2910+տող2950)</t>
    </r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</si>
  <si>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</si>
  <si>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r>
      <t xml:space="preserve">1.1. ՀԻՄՆԱԿԱՆ ՄԻՋՈՑՆԵՐ     </t>
    </r>
    <r>
      <rPr>
        <b/>
        <sz val="9"/>
        <color indexed="8"/>
        <rFont val="GHEA Grapalat"/>
        <family val="3"/>
      </rPr>
      <t xml:space="preserve">                            </t>
    </r>
    <r>
      <rPr>
        <sz val="8"/>
        <color indexed="8"/>
        <rFont val="GHEA Grapalat"/>
        <family val="3"/>
      </rPr>
      <t>(տող5110+տող5120+տող5130)</t>
    </r>
  </si>
  <si>
    <r>
      <t xml:space="preserve">ՇԵՆՔԵՐ ԵՎ ՇԻՆՈՒԹՅՈՒՆՆԵՐ                                      </t>
    </r>
    <r>
      <rPr>
        <i/>
        <sz val="8"/>
        <color indexed="8"/>
        <rFont val="GHEA Grapalat"/>
        <family val="3"/>
      </rPr>
      <t xml:space="preserve"> (տող5111+տող5112+տող5113)</t>
    </r>
  </si>
  <si>
    <t>5113</t>
  </si>
  <si>
    <t>5122</t>
  </si>
  <si>
    <r>
      <t>ՊԱՀՈՒՍՏԱՅԻՆ ՄԻՋՈՑՆԵՐ</t>
    </r>
    <r>
      <rPr>
        <i/>
        <sz val="8"/>
        <color indexed="8"/>
        <rFont val="GHEA Grapalat"/>
        <family val="3"/>
      </rPr>
      <t xml:space="preserve"> (տող4771)</t>
    </r>
  </si>
  <si>
    <t xml:space="preserve"> -Պահուստային միջոցներ</t>
  </si>
  <si>
    <t>4891</t>
  </si>
  <si>
    <t>-Այլ մեքենաներ և սարքավորումներ</t>
  </si>
  <si>
    <t>5129</t>
  </si>
  <si>
    <t>այդ թվում` համայնքի բյուջեի վարչական մասի պահուստային ֆոնդից ֆոնդային մաս կատարվող հատկացումներ</t>
  </si>
  <si>
    <t xml:space="preserve"> - Տրանսպորտային սարքավորումներ</t>
  </si>
  <si>
    <t>5121</t>
  </si>
  <si>
    <t xml:space="preserve">ՄԵՔԵՆԱՆԵՐ ԵՎ ՍԱՐՔԱՎՈՐՈՒՄՆԵՐ,այդ թվում` </t>
  </si>
  <si>
    <t>Տրանսպորտ</t>
  </si>
  <si>
    <t xml:space="preserve">                             (հազար դրամներով)</t>
  </si>
  <si>
    <t>Աշխատակազմի քարտուղար                                  Նելլի Շահնազարյան</t>
  </si>
  <si>
    <t xml:space="preserve">               Աշխատակազմի քարտուղար                                Նելլի Շահնազարյան</t>
  </si>
  <si>
    <t>Աշխատակազմի քարտուղար                                    Նելլի Շահնազարյան</t>
  </si>
  <si>
    <t xml:space="preserve">ճանապարհային տրանսպորտ </t>
  </si>
  <si>
    <r>
      <t xml:space="preserve">1.6. ՍՈՑԻԱԼԱԿԱՆ ՆՊԱՍՏՆԵՐ ԵՎ ԿԵՆՍԱԹՈՇԱԿՆԵՐ </t>
    </r>
    <r>
      <rPr>
        <b/>
        <i/>
        <sz val="8"/>
        <color indexed="8"/>
        <rFont val="GHEA Grapalat"/>
        <family val="3"/>
      </rPr>
      <t>(տող4610+տող4630+տող4640)</t>
    </r>
  </si>
  <si>
    <r>
      <t xml:space="preserve"> ՍՈՑԻԱԼԱԿԱՆ ՕԳՆՈՒԹՅԱՆ ԴՐԱՄԱԿԱՆ ԱՐՏԱՀԱՅՏՈՒԹՅԱՄԲ ՆՊԱՍՏՆԵՐ (ԲՅՈՒՋԵԻՑ) (</t>
    </r>
    <r>
      <rPr>
        <b/>
        <i/>
        <sz val="8"/>
        <color indexed="8"/>
        <rFont val="GHEA Grapalat"/>
        <family val="3"/>
      </rPr>
      <t xml:space="preserve">տող4631+տող4632+տող4633+տող4634) </t>
    </r>
  </si>
  <si>
    <t xml:space="preserve"> -Այլ նպաստներ բյուջեից</t>
  </si>
  <si>
    <t>4729</t>
  </si>
  <si>
    <t xml:space="preserve"> - Այլ մեքենաներ և սարքավորումներ</t>
  </si>
  <si>
    <t xml:space="preserve">                 Կապան  համայնքի ավագանու</t>
  </si>
  <si>
    <t xml:space="preserve">  Ընդամենը (ս.5+ս.6)</t>
  </si>
  <si>
    <t xml:space="preserve">                  </t>
  </si>
  <si>
    <t xml:space="preserve">            (հազար դրամ)</t>
  </si>
  <si>
    <t>1390</t>
  </si>
  <si>
    <t>3.9 Այլ եկամուտներ</t>
  </si>
  <si>
    <t>1392</t>
  </si>
  <si>
    <t>Վարչական բյուջեի պահուստային ֆոնդից ֆոնդային բյուջե կատարվող հատկացումներից մուտքեր</t>
  </si>
  <si>
    <t>11</t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</si>
  <si>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</si>
  <si>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t xml:space="preserve">ՀՀ կառավարության և համայնքների պահուստային ֆոնդ </t>
  </si>
  <si>
    <t>ՀՀ համայնքների պահուստային ֆոնդ</t>
  </si>
  <si>
    <r>
      <t>ՀԻՄՆԱԿԱՆ ԲԱԺԻՆՆԵՐԻՆ ՉԴԱՍՎՈՂ ՊԱՀՈՒՍՏԱՅԻՆ ՖՈՆԴԵՐ</t>
    </r>
    <r>
      <rPr>
        <sz val="9"/>
        <rFont val="GHEA Grapalat"/>
        <family val="3"/>
      </rPr>
      <t xml:space="preserve"> </t>
    </r>
    <r>
      <rPr>
        <b/>
        <sz val="9"/>
        <rFont val="GHEA Grapalat"/>
        <family val="3"/>
      </rPr>
      <t>(տող3110)</t>
    </r>
  </si>
  <si>
    <t>ՊԱՀՈՒՍՏԱՅԻՆ ՄԻՋՈՑՆԵՐ</t>
  </si>
  <si>
    <t>-Պահուստային միջոցներ</t>
  </si>
  <si>
    <t xml:space="preserve">     Կապան  համայնքի ավագանու 2022թ. դեկտեմբերի 27-ի թիվ 199-Ն որոշման   թիվ 1                                                                            հավելվածում կատարվող փոփոխություններ</t>
  </si>
  <si>
    <t xml:space="preserve">     Կապան  համայնքի ավագանու 2022թ. դեկտեմբերի 27-ի թիվ 199-Ն որոշման   թիվ 2                                                                           հավելվածում կատարվող փոփոխություններ</t>
  </si>
  <si>
    <t xml:space="preserve">      Կապան  համայնքի ավագանու 2022թ. դեկտեմբերի 27-ի թիվ 199-Ն որոշման   թիվ 3                                                                    hավելվածում կատարվող փոփոխություններ</t>
  </si>
  <si>
    <t>Կապան  համայնքի ավագանու 2022թ. դեկտեմբերի 27-ի թիվ 199-Ն որոշման    թիվ 6 հավելվածում կատարվող փոփոխություններ</t>
  </si>
  <si>
    <r>
      <t xml:space="preserve">1.7. ԱՅԼ ԾԱԽՍԵՐ </t>
    </r>
    <r>
      <rPr>
        <i/>
        <sz val="8"/>
        <rFont val="GHEA Grapalat"/>
        <family val="3"/>
      </rPr>
      <t>(տող4710+տող4720+տող4730+տող4740+տող4750+տող4760+տող4770)</t>
    </r>
  </si>
  <si>
    <t xml:space="preserve">        Հավելված 2</t>
  </si>
  <si>
    <t xml:space="preserve">                                                                                       Կապան  համայնքի ավագանու</t>
  </si>
  <si>
    <t>ՀՀ կառավարության և համայնքների պահուստային ֆոնդ ,որից`</t>
  </si>
  <si>
    <t xml:space="preserve"> Աշխատակազմի քարտուղար                                  Նելլի Շահնազարյան</t>
  </si>
  <si>
    <r>
      <rPr>
        <b/>
        <sz val="10"/>
        <rFont val="GHEA Grapalat"/>
        <family val="3"/>
      </rPr>
      <t xml:space="preserve">         </t>
    </r>
    <r>
      <rPr>
        <b/>
        <i/>
        <sz val="10"/>
        <rFont val="GHEA Grapalat"/>
        <family val="3"/>
      </rPr>
      <t>10</t>
    </r>
    <r>
      <rPr>
        <b/>
        <sz val="10"/>
        <rFont val="GHEA Grapalat"/>
        <family val="3"/>
      </rPr>
      <t></t>
    </r>
    <r>
      <rPr>
        <b/>
        <i/>
        <sz val="10"/>
        <rFont val="GHEA Grapalat"/>
        <family val="3"/>
      </rPr>
      <t xml:space="preserve"> մայիս 2023թ. թիվ -Ն  որոշման</t>
    </r>
  </si>
  <si>
    <r>
      <rPr>
        <b/>
        <sz val="10"/>
        <rFont val="GHEA Grapalat"/>
        <family val="3"/>
      </rPr>
      <t xml:space="preserve">                                                                                          </t>
    </r>
    <r>
      <rPr>
        <b/>
        <i/>
        <sz val="10"/>
        <rFont val="GHEA Grapalat"/>
        <family val="3"/>
      </rPr>
      <t>10</t>
    </r>
    <r>
      <rPr>
        <b/>
        <sz val="10"/>
        <rFont val="GHEA Grapalat"/>
        <family val="3"/>
      </rPr>
      <t></t>
    </r>
    <r>
      <rPr>
        <b/>
        <i/>
        <sz val="10"/>
        <rFont val="GHEA Grapalat"/>
        <family val="3"/>
      </rPr>
      <t xml:space="preserve"> մայիս 2023թ. թիվ -Ն  որոշման</t>
    </r>
  </si>
  <si>
    <t>Հավելված  4</t>
  </si>
  <si>
    <r>
      <rPr>
        <b/>
        <sz val="10"/>
        <rFont val="GHEA Grapalat"/>
        <family val="3"/>
      </rPr>
      <t xml:space="preserve">                                                                                           </t>
    </r>
    <r>
      <rPr>
        <b/>
        <i/>
        <sz val="10"/>
        <rFont val="GHEA Grapalat"/>
        <family val="3"/>
      </rPr>
      <t>10</t>
    </r>
    <r>
      <rPr>
        <b/>
        <sz val="10"/>
        <rFont val="GHEA Grapalat"/>
        <family val="3"/>
      </rPr>
      <t></t>
    </r>
    <r>
      <rPr>
        <b/>
        <i/>
        <sz val="10"/>
        <rFont val="GHEA Grapalat"/>
        <family val="3"/>
      </rPr>
      <t xml:space="preserve"> մայիս 2023թ. թիվ -Ն  որոշման</t>
    </r>
  </si>
  <si>
    <t>263000,0</t>
  </si>
</sst>
</file>

<file path=xl/styles.xml><?xml version="1.0" encoding="utf-8"?>
<styleSheet xmlns="http://schemas.openxmlformats.org/spreadsheetml/2006/main">
  <numFmts count="7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\ _֏_-;\-* #,##0\ _֏_-;_-* &quot;-&quot;\ _֏_-;_-@_-"/>
    <numFmt numFmtId="167" formatCode="_-* #,##0.00\ _֏_-;\-* #,##0.00\ _֏_-;_-* &quot;-&quot;??\ _֏_-;_-@_-"/>
    <numFmt numFmtId="168" formatCode="#,##0&quot;р.&quot;;\-#,##0&quot;р.&quot;"/>
    <numFmt numFmtId="169" formatCode="#,##0&quot;р.&quot;;[Red]\-#,##0&quot;р.&quot;"/>
    <numFmt numFmtId="170" formatCode="#,##0.00&quot;р.&quot;;\-#,##0.00&quot;р.&quot;"/>
    <numFmt numFmtId="171" formatCode="#,##0.00&quot;р.&quot;;[Red]\-#,##0.00&quot;р.&quot;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\ &quot;դր.&quot;;\-#,##0\ &quot;դր.&quot;"/>
    <numFmt numFmtId="185" formatCode="#,##0\ &quot;դր.&quot;;[Red]\-#,##0\ &quot;դր.&quot;"/>
    <numFmt numFmtId="186" formatCode="#,##0.00\ &quot;դր.&quot;;\-#,##0.00\ &quot;դր.&quot;"/>
    <numFmt numFmtId="187" formatCode="#,##0.00\ &quot;դր.&quot;;[Red]\-#,##0.00\ &quot;դր.&quot;"/>
    <numFmt numFmtId="188" formatCode="_-* #,##0\ &quot;դր.&quot;_-;\-* #,##0\ &quot;դր.&quot;_-;_-* &quot;-&quot;\ &quot;դր.&quot;_-;_-@_-"/>
    <numFmt numFmtId="189" formatCode="_-* #,##0\ _դ_ր_._-;\-* #,##0\ _դ_ր_._-;_-* &quot;-&quot;\ _դ_ր_._-;_-@_-"/>
    <numFmt numFmtId="190" formatCode="_-* #,##0.00\ &quot;դր.&quot;_-;\-* #,##0.00\ &quot;դր.&quot;_-;_-* &quot;-&quot;??\ &quot;դր.&quot;_-;_-@_-"/>
    <numFmt numFmtId="191" formatCode="_-* #,##0.00\ _դ_ր_._-;\-* #,##0.00\ _դ_ր_._-;_-* &quot;-&quot;??\ _դ_ր_._-;_-@_-"/>
    <numFmt numFmtId="192" formatCode="#,##0\ &quot; &quot;;\-#,##0\ &quot; &quot;"/>
    <numFmt numFmtId="193" formatCode="#,##0\ &quot; &quot;;[Red]\-#,##0\ &quot; &quot;"/>
    <numFmt numFmtId="194" formatCode="#,##0.00\ &quot; &quot;;\-#,##0.00\ &quot; &quot;"/>
    <numFmt numFmtId="195" formatCode="#,##0.00\ &quot; &quot;;[Red]\-#,##0.00\ &quot; &quot;"/>
    <numFmt numFmtId="196" formatCode="_-* #,##0\ &quot; &quot;_-;\-* #,##0\ &quot; &quot;_-;_-* &quot;-&quot;\ &quot; &quot;_-;_-@_-"/>
    <numFmt numFmtId="197" formatCode="_-* #,##0\ _ _-;\-* #,##0\ _ _-;_-* &quot;-&quot;\ _ _-;_-@_-"/>
    <numFmt numFmtId="198" formatCode="_-* #,##0.00\ &quot; &quot;_-;\-* #,##0.00\ &quot; &quot;_-;_-* &quot;-&quot;??\ &quot; &quot;_-;_-@_-"/>
    <numFmt numFmtId="199" formatCode="_-* #,##0.00\ _ _-;\-* #,##0.00\ _ _-;_-* &quot;-&quot;??\ _ _-;_-@_-"/>
    <numFmt numFmtId="200" formatCode="&quot; &quot;#,##0_);\(&quot; &quot;#,##0\)"/>
    <numFmt numFmtId="201" formatCode="&quot; &quot;#,##0_);[Red]\(&quot; &quot;#,##0\)"/>
    <numFmt numFmtId="202" formatCode="&quot; &quot;#,##0.00_);\(&quot; &quot;#,##0.00\)"/>
    <numFmt numFmtId="203" formatCode="&quot; &quot;#,##0.00_);[Red]\(&quot; &quot;#,##0.00\)"/>
    <numFmt numFmtId="204" formatCode="_(&quot; &quot;* #,##0_);_(&quot; &quot;* \(#,##0\);_(&quot; &quot;* &quot;-&quot;_);_(@_)"/>
    <numFmt numFmtId="205" formatCode="_(&quot; &quot;* #,##0.00_);_(&quot; &quot;* \(#,##0.00\);_(&quot; &quot;* &quot;-&quot;??_);_(@_)"/>
    <numFmt numFmtId="206" formatCode="0000"/>
    <numFmt numFmtId="207" formatCode="000"/>
    <numFmt numFmtId="208" formatCode="0000.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0.0"/>
    <numFmt numFmtId="214" formatCode="#,##0.00&quot;р.&quot;"/>
    <numFmt numFmtId="215" formatCode="#,##0.000"/>
    <numFmt numFmtId="216" formatCode="#,##0.0000"/>
    <numFmt numFmtId="217" formatCode="#,##0.0"/>
    <numFmt numFmtId="218" formatCode="0.000"/>
    <numFmt numFmtId="219" formatCode="0.000000"/>
    <numFmt numFmtId="220" formatCode="0.0000000"/>
    <numFmt numFmtId="221" formatCode="0.00000"/>
    <numFmt numFmtId="222" formatCode="0.0000"/>
    <numFmt numFmtId="223" formatCode="&quot;Да&quot;;&quot;Да&quot;;&quot;Нет&quot;"/>
    <numFmt numFmtId="224" formatCode="&quot;Истина&quot;;&quot;Истина&quot;;&quot;Ложь&quot;"/>
    <numFmt numFmtId="225" formatCode="&quot;Вкл&quot;;&quot;Вкл&quot;;&quot;Выкл&quot;"/>
    <numFmt numFmtId="226" formatCode="[$€-2]\ ###,000_);[Red]\([$€-2]\ ###,000\)"/>
    <numFmt numFmtId="227" formatCode="0.0000000000000"/>
  </numFmts>
  <fonts count="80">
    <font>
      <sz val="10"/>
      <name val="Arial"/>
      <family val="0"/>
    </font>
    <font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i/>
      <sz val="8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sz val="9"/>
      <name val="Arial"/>
      <family val="2"/>
    </font>
    <font>
      <b/>
      <sz val="10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sz val="8"/>
      <name val="GHEA Grapalat"/>
      <family val="3"/>
    </font>
    <font>
      <sz val="11"/>
      <name val="GHEA Grapalat"/>
      <family val="3"/>
    </font>
    <font>
      <b/>
      <i/>
      <sz val="10"/>
      <name val="GHEA Grapalat"/>
      <family val="3"/>
    </font>
    <font>
      <sz val="9"/>
      <name val="GHEA Grapalat"/>
      <family val="3"/>
    </font>
    <font>
      <b/>
      <sz val="8"/>
      <name val="GHEA Grapalat"/>
      <family val="3"/>
    </font>
    <font>
      <sz val="8"/>
      <color indexed="10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b/>
      <sz val="11"/>
      <name val="GHEA Grapalat"/>
      <family val="3"/>
    </font>
    <font>
      <b/>
      <sz val="9"/>
      <color indexed="8"/>
      <name val="GHEA Grapalat"/>
      <family val="3"/>
    </font>
    <font>
      <b/>
      <i/>
      <sz val="9"/>
      <color indexed="8"/>
      <name val="GHEA Grapalat"/>
      <family val="3"/>
    </font>
    <font>
      <i/>
      <sz val="8"/>
      <color indexed="8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b/>
      <sz val="10"/>
      <color indexed="8"/>
      <name val="GHEA Grapalat"/>
      <family val="3"/>
    </font>
    <font>
      <b/>
      <sz val="10.5"/>
      <name val="GHEA Grapalat"/>
      <family val="3"/>
    </font>
    <font>
      <sz val="10"/>
      <color indexed="8"/>
      <name val="GHEA Grapalat"/>
      <family val="3"/>
    </font>
    <font>
      <sz val="10"/>
      <name val="Arial LatArm"/>
      <family val="2"/>
    </font>
    <font>
      <b/>
      <sz val="8"/>
      <color indexed="10"/>
      <name val="GHEA Grapalat"/>
      <family val="3"/>
    </font>
    <font>
      <i/>
      <sz val="8"/>
      <name val="GHEA Grapalat"/>
      <family val="3"/>
    </font>
    <font>
      <b/>
      <sz val="12"/>
      <color indexed="8"/>
      <name val="GHEA Grapalat"/>
      <family val="3"/>
    </font>
    <font>
      <b/>
      <i/>
      <sz val="11"/>
      <name val="GHEA Grapalat"/>
      <family val="3"/>
    </font>
    <font>
      <b/>
      <i/>
      <sz val="10"/>
      <color indexed="8"/>
      <name val="GHEA Grapalat"/>
      <family val="3"/>
    </font>
    <font>
      <b/>
      <i/>
      <sz val="8"/>
      <color indexed="8"/>
      <name val="GHEA Grapalat"/>
      <family val="3"/>
    </font>
    <font>
      <b/>
      <sz val="11"/>
      <color indexed="8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GHEA Grapala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33" fillId="0" borderId="1" applyNumberFormat="0" applyFill="0" applyProtection="0">
      <alignment horizontal="center" vertical="center"/>
    </xf>
    <xf numFmtId="0" fontId="33" fillId="0" borderId="1" applyNumberFormat="0" applyFill="0" applyProtection="0">
      <alignment horizontal="left" vertical="center" wrapText="1"/>
    </xf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2" applyNumberFormat="0" applyAlignment="0" applyProtection="0"/>
    <xf numFmtId="0" fontId="63" fillId="27" borderId="3" applyNumberFormat="0" applyAlignment="0" applyProtection="0"/>
    <xf numFmtId="0" fontId="64" fillId="27" borderId="2" applyNumberFormat="0" applyAlignment="0" applyProtection="0"/>
    <xf numFmtId="0" fontId="65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7" applyNumberFormat="0" applyFill="0" applyAlignment="0" applyProtection="0"/>
    <xf numFmtId="0" fontId="70" fillId="28" borderId="8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76" fillId="0" borderId="10" applyNumberFormat="0" applyFill="0" applyAlignment="0" applyProtection="0"/>
    <xf numFmtId="0" fontId="77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274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206" fontId="6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207" fontId="5" fillId="0" borderId="0" xfId="0" applyNumberFormat="1" applyFont="1" applyFill="1" applyBorder="1" applyAlignment="1">
      <alignment horizontal="center" vertical="top"/>
    </xf>
    <xf numFmtId="207" fontId="3" fillId="0" borderId="0" xfId="0" applyNumberFormat="1" applyFont="1" applyFill="1" applyBorder="1" applyAlignment="1">
      <alignment horizontal="center" vertical="top"/>
    </xf>
    <xf numFmtId="206" fontId="3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206" fontId="13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vertical="center"/>
    </xf>
    <xf numFmtId="49" fontId="19" fillId="0" borderId="12" xfId="0" applyNumberFormat="1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207" fontId="21" fillId="0" borderId="0" xfId="0" applyNumberFormat="1" applyFont="1" applyFill="1" applyBorder="1" applyAlignment="1">
      <alignment horizontal="center" vertical="top"/>
    </xf>
    <xf numFmtId="207" fontId="15" fillId="0" borderId="0" xfId="0" applyNumberFormat="1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left" vertical="top" wrapText="1"/>
    </xf>
    <xf numFmtId="206" fontId="15" fillId="0" borderId="0" xfId="0" applyNumberFormat="1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/>
    </xf>
    <xf numFmtId="206" fontId="18" fillId="0" borderId="0" xfId="0" applyNumberFormat="1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  <xf numFmtId="0" fontId="14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12" xfId="0" applyNumberFormat="1" applyFont="1" applyFill="1" applyBorder="1" applyAlignment="1">
      <alignment horizontal="center" vertical="center"/>
    </xf>
    <xf numFmtId="0" fontId="15" fillId="0" borderId="1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8" fillId="33" borderId="12" xfId="0" applyFont="1" applyFill="1" applyBorder="1" applyAlignment="1">
      <alignment horizontal="left" vertical="top" wrapText="1"/>
    </xf>
    <xf numFmtId="49" fontId="23" fillId="33" borderId="12" xfId="0" applyNumberFormat="1" applyFont="1" applyFill="1" applyBorder="1" applyAlignment="1">
      <alignment horizontal="center"/>
    </xf>
    <xf numFmtId="49" fontId="18" fillId="33" borderId="12" xfId="0" applyNumberFormat="1" applyFont="1" applyFill="1" applyBorder="1" applyAlignment="1">
      <alignment horizontal="center" vertical="center" wrapText="1"/>
    </xf>
    <xf numFmtId="49" fontId="23" fillId="33" borderId="12" xfId="0" applyNumberFormat="1" applyFont="1" applyFill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vertical="top" wrapText="1"/>
    </xf>
    <xf numFmtId="49" fontId="30" fillId="0" borderId="12" xfId="0" applyNumberFormat="1" applyFont="1" applyFill="1" applyBorder="1" applyAlignment="1">
      <alignment vertical="top" wrapText="1"/>
    </xf>
    <xf numFmtId="49" fontId="11" fillId="33" borderId="12" xfId="0" applyNumberFormat="1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49" fontId="14" fillId="0" borderId="12" xfId="0" applyNumberFormat="1" applyFont="1" applyFill="1" applyBorder="1" applyAlignment="1">
      <alignment horizontal="center" vertical="center"/>
    </xf>
    <xf numFmtId="49" fontId="14" fillId="0" borderId="11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 quotePrefix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49" fontId="14" fillId="0" borderId="0" xfId="0" applyNumberFormat="1" applyFont="1" applyFill="1" applyAlignment="1">
      <alignment horizontal="center" vertical="center"/>
    </xf>
    <xf numFmtId="49" fontId="14" fillId="0" borderId="0" xfId="0" applyNumberFormat="1" applyFont="1" applyFill="1" applyAlignment="1">
      <alignment vertical="center"/>
    </xf>
    <xf numFmtId="49" fontId="14" fillId="0" borderId="0" xfId="0" applyNumberFormat="1" applyFont="1" applyAlignment="1">
      <alignment vertical="center"/>
    </xf>
    <xf numFmtId="49" fontId="14" fillId="0" borderId="0" xfId="0" applyNumberFormat="1" applyFont="1" applyFill="1" applyAlignment="1">
      <alignment horizontal="right" vertical="center"/>
    </xf>
    <xf numFmtId="49" fontId="11" fillId="0" borderId="0" xfId="0" applyNumberFormat="1" applyFont="1" applyAlignment="1">
      <alignment vertical="center"/>
    </xf>
    <xf numFmtId="49" fontId="11" fillId="0" borderId="0" xfId="0" applyNumberFormat="1" applyFont="1" applyFill="1" applyAlignment="1">
      <alignment horizontal="center" vertical="center"/>
    </xf>
    <xf numFmtId="49" fontId="31" fillId="0" borderId="0" xfId="0" applyNumberFormat="1" applyFont="1" applyFill="1" applyAlignment="1">
      <alignment vertical="center"/>
    </xf>
    <xf numFmtId="49" fontId="14" fillId="0" borderId="13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/>
    </xf>
    <xf numFmtId="49" fontId="14" fillId="0" borderId="12" xfId="0" applyNumberFormat="1" applyFont="1" applyFill="1" applyBorder="1" applyAlignment="1">
      <alignment vertical="center" wrapText="1"/>
    </xf>
    <xf numFmtId="49" fontId="11" fillId="0" borderId="12" xfId="0" applyNumberFormat="1" applyFont="1" applyFill="1" applyBorder="1" applyAlignment="1">
      <alignment vertical="center" wrapText="1"/>
    </xf>
    <xf numFmtId="49" fontId="14" fillId="0" borderId="13" xfId="0" applyNumberFormat="1" applyFont="1" applyFill="1" applyBorder="1" applyAlignment="1">
      <alignment horizontal="center" vertical="center"/>
    </xf>
    <xf numFmtId="49" fontId="16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right"/>
    </xf>
    <xf numFmtId="49" fontId="14" fillId="0" borderId="0" xfId="0" applyNumberFormat="1" applyFont="1" applyFill="1" applyAlignment="1">
      <alignment horizontal="right"/>
    </xf>
    <xf numFmtId="49" fontId="14" fillId="0" borderId="0" xfId="0" applyNumberFormat="1" applyFont="1" applyAlignment="1">
      <alignment horizontal="right" vertical="center"/>
    </xf>
    <xf numFmtId="0" fontId="19" fillId="0" borderId="11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right"/>
    </xf>
    <xf numFmtId="49" fontId="14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49" fontId="11" fillId="0" borderId="13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49" fontId="19" fillId="0" borderId="12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0" fontId="21" fillId="0" borderId="12" xfId="0" applyNumberFormat="1" applyFont="1" applyFill="1" applyBorder="1" applyAlignment="1">
      <alignment horizontal="center" vertical="center" wrapText="1"/>
    </xf>
    <xf numFmtId="0" fontId="22" fillId="0" borderId="12" xfId="0" applyNumberFormat="1" applyFont="1" applyFill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horizontal="center" vertical="center" wrapText="1" readingOrder="1"/>
    </xf>
    <xf numFmtId="0" fontId="18" fillId="0" borderId="12" xfId="0" applyNumberFormat="1" applyFont="1" applyFill="1" applyBorder="1" applyAlignment="1">
      <alignment horizontal="left" vertical="top" wrapText="1" readingOrder="1"/>
    </xf>
    <xf numFmtId="0" fontId="22" fillId="0" borderId="12" xfId="0" applyNumberFormat="1" applyFont="1" applyFill="1" applyBorder="1" applyAlignment="1">
      <alignment horizontal="left" vertical="top" wrapText="1" readingOrder="1"/>
    </xf>
    <xf numFmtId="49" fontId="19" fillId="0" borderId="11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49" fontId="19" fillId="0" borderId="12" xfId="0" applyNumberFormat="1" applyFont="1" applyFill="1" applyBorder="1" applyAlignment="1">
      <alignment vertical="center" wrapText="1"/>
    </xf>
    <xf numFmtId="49" fontId="14" fillId="0" borderId="12" xfId="0" applyNumberFormat="1" applyFont="1" applyFill="1" applyBorder="1" applyAlignment="1">
      <alignment horizontal="left" vertical="top" wrapText="1" readingOrder="1"/>
    </xf>
    <xf numFmtId="49" fontId="11" fillId="0" borderId="12" xfId="0" applyNumberFormat="1" applyFont="1" applyFill="1" applyBorder="1" applyAlignment="1">
      <alignment horizontal="left" vertical="top" wrapText="1" readingOrder="1"/>
    </xf>
    <xf numFmtId="49" fontId="19" fillId="0" borderId="11" xfId="0" applyNumberFormat="1" applyFont="1" applyFill="1" applyBorder="1" applyAlignment="1">
      <alignment vertical="center" wrapText="1"/>
    </xf>
    <xf numFmtId="49" fontId="11" fillId="0" borderId="13" xfId="0" applyNumberFormat="1" applyFont="1" applyFill="1" applyBorder="1" applyAlignment="1">
      <alignment vertical="center" wrapText="1"/>
    </xf>
    <xf numFmtId="0" fontId="19" fillId="33" borderId="12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19" fillId="0" borderId="1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top" wrapText="1"/>
    </xf>
    <xf numFmtId="0" fontId="13" fillId="33" borderId="12" xfId="0" applyFont="1" applyFill="1" applyBorder="1" applyAlignment="1">
      <alignment horizontal="center" vertical="center" wrapText="1"/>
    </xf>
    <xf numFmtId="49" fontId="18" fillId="33" borderId="12" xfId="0" applyNumberFormat="1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left" vertical="top" wrapText="1" readingOrder="1"/>
    </xf>
    <xf numFmtId="49" fontId="11" fillId="0" borderId="11" xfId="0" applyNumberFormat="1" applyFont="1" applyFill="1" applyBorder="1" applyAlignment="1">
      <alignment horizontal="center" vertical="center"/>
    </xf>
    <xf numFmtId="213" fontId="11" fillId="0" borderId="12" xfId="0" applyNumberFormat="1" applyFont="1" applyFill="1" applyBorder="1" applyAlignment="1">
      <alignment horizontal="center" vertical="center"/>
    </xf>
    <xf numFmtId="213" fontId="11" fillId="0" borderId="12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left" vertical="center" wrapText="1" indent="1"/>
    </xf>
    <xf numFmtId="213" fontId="14" fillId="33" borderId="0" xfId="0" applyNumberFormat="1" applyFont="1" applyFill="1" applyBorder="1" applyAlignment="1">
      <alignment horizontal="center" vertical="center"/>
    </xf>
    <xf numFmtId="213" fontId="14" fillId="0" borderId="0" xfId="0" applyNumberFormat="1" applyFont="1" applyFill="1" applyBorder="1" applyAlignment="1">
      <alignment horizontal="center" vertical="center"/>
    </xf>
    <xf numFmtId="213" fontId="11" fillId="0" borderId="13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/>
    </xf>
    <xf numFmtId="49" fontId="13" fillId="0" borderId="12" xfId="0" applyNumberFormat="1" applyFont="1" applyFill="1" applyBorder="1" applyAlignment="1">
      <alignment vertical="center" wrapText="1"/>
    </xf>
    <xf numFmtId="49" fontId="31" fillId="0" borderId="11" xfId="0" applyNumberFormat="1" applyFont="1" applyFill="1" applyBorder="1" applyAlignment="1" quotePrefix="1">
      <alignment horizontal="center" vertical="center"/>
    </xf>
    <xf numFmtId="0" fontId="24" fillId="0" borderId="12" xfId="0" applyNumberFormat="1" applyFont="1" applyFill="1" applyBorder="1" applyAlignment="1">
      <alignment horizontal="center" vertical="center" wrapText="1" readingOrder="1"/>
    </xf>
    <xf numFmtId="0" fontId="18" fillId="0" borderId="12" xfId="0" applyNumberFormat="1" applyFont="1" applyFill="1" applyBorder="1" applyAlignment="1">
      <alignment horizontal="left" vertical="center" wrapText="1" readingOrder="1"/>
    </xf>
    <xf numFmtId="0" fontId="23" fillId="0" borderId="12" xfId="0" applyNumberFormat="1" applyFont="1" applyFill="1" applyBorder="1" applyAlignment="1">
      <alignment horizontal="left" vertical="center" wrapText="1" readingOrder="1"/>
    </xf>
    <xf numFmtId="0" fontId="11" fillId="0" borderId="12" xfId="0" applyNumberFormat="1" applyFont="1" applyFill="1" applyBorder="1" applyAlignment="1">
      <alignment horizontal="left" vertical="center" wrapText="1" readingOrder="1"/>
    </xf>
    <xf numFmtId="49" fontId="14" fillId="0" borderId="12" xfId="0" applyNumberFormat="1" applyFont="1" applyFill="1" applyBorder="1" applyAlignment="1">
      <alignment horizontal="left" vertical="center" wrapText="1" readingOrder="1"/>
    </xf>
    <xf numFmtId="0" fontId="17" fillId="0" borderId="12" xfId="0" applyNumberFormat="1" applyFont="1" applyFill="1" applyBorder="1" applyAlignment="1">
      <alignment horizontal="left" vertical="center" wrapText="1" readingOrder="1"/>
    </xf>
    <xf numFmtId="49" fontId="11" fillId="0" borderId="12" xfId="0" applyNumberFormat="1" applyFont="1" applyFill="1" applyBorder="1" applyAlignment="1">
      <alignment horizontal="left" vertical="center" wrapText="1" readingOrder="1"/>
    </xf>
    <xf numFmtId="0" fontId="19" fillId="0" borderId="12" xfId="0" applyNumberFormat="1" applyFont="1" applyFill="1" applyBorder="1" applyAlignment="1">
      <alignment horizontal="left" vertical="center"/>
    </xf>
    <xf numFmtId="0" fontId="24" fillId="0" borderId="12" xfId="0" applyNumberFormat="1" applyFont="1" applyFill="1" applyBorder="1" applyAlignment="1">
      <alignment horizontal="left" vertical="center" wrapText="1" readingOrder="1"/>
    </xf>
    <xf numFmtId="49" fontId="18" fillId="0" borderId="12" xfId="0" applyNumberFormat="1" applyFont="1" applyFill="1" applyBorder="1" applyAlignment="1">
      <alignment horizontal="left" vertical="center" wrapText="1" readingOrder="1"/>
    </xf>
    <xf numFmtId="49" fontId="29" fillId="0" borderId="12" xfId="0" applyNumberFormat="1" applyFont="1" applyFill="1" applyBorder="1" applyAlignment="1">
      <alignment vertical="top" wrapText="1"/>
    </xf>
    <xf numFmtId="49" fontId="25" fillId="0" borderId="12" xfId="0" applyNumberFormat="1" applyFont="1" applyFill="1" applyBorder="1" applyAlignment="1">
      <alignment vertical="top" wrapText="1"/>
    </xf>
    <xf numFmtId="49" fontId="36" fillId="0" borderId="12" xfId="0" applyNumberFormat="1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/>
    </xf>
    <xf numFmtId="49" fontId="25" fillId="0" borderId="12" xfId="0" applyNumberFormat="1" applyFont="1" applyFill="1" applyBorder="1" applyAlignment="1">
      <alignment horizontal="center" vertical="top" wrapText="1"/>
    </xf>
    <xf numFmtId="213" fontId="11" fillId="0" borderId="12" xfId="0" applyNumberFormat="1" applyFont="1" applyBorder="1" applyAlignment="1">
      <alignment horizontal="center" vertical="center"/>
    </xf>
    <xf numFmtId="213" fontId="14" fillId="0" borderId="12" xfId="0" applyNumberFormat="1" applyFont="1" applyBorder="1" applyAlignment="1">
      <alignment horizontal="center" vertical="center"/>
    </xf>
    <xf numFmtId="213" fontId="14" fillId="0" borderId="13" xfId="0" applyNumberFormat="1" applyFont="1" applyBorder="1" applyAlignment="1">
      <alignment horizontal="center" vertical="center"/>
    </xf>
    <xf numFmtId="213" fontId="11" fillId="0" borderId="13" xfId="0" applyNumberFormat="1" applyFont="1" applyBorder="1" applyAlignment="1">
      <alignment horizontal="center" vertical="center"/>
    </xf>
    <xf numFmtId="213" fontId="11" fillId="0" borderId="13" xfId="0" applyNumberFormat="1" applyFont="1" applyFill="1" applyBorder="1" applyAlignment="1">
      <alignment horizontal="center" vertical="center" wrapText="1"/>
    </xf>
    <xf numFmtId="213" fontId="8" fillId="0" borderId="0" xfId="0" applyNumberFormat="1" applyFont="1" applyFill="1" applyBorder="1" applyAlignment="1">
      <alignment vertical="center"/>
    </xf>
    <xf numFmtId="213" fontId="8" fillId="0" borderId="0" xfId="0" applyNumberFormat="1" applyFont="1" applyFill="1" applyBorder="1" applyAlignment="1">
      <alignment horizontal="center" vertical="center" wrapText="1"/>
    </xf>
    <xf numFmtId="213" fontId="12" fillId="0" borderId="0" xfId="0" applyNumberFormat="1" applyFont="1" applyFill="1" applyBorder="1" applyAlignment="1">
      <alignment horizontal="center" vertical="center" wrapText="1"/>
    </xf>
    <xf numFmtId="213" fontId="14" fillId="0" borderId="0" xfId="0" applyNumberFormat="1" applyFont="1" applyAlignment="1">
      <alignment/>
    </xf>
    <xf numFmtId="2" fontId="8" fillId="0" borderId="0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0" fontId="17" fillId="0" borderId="12" xfId="0" applyNumberFormat="1" applyFont="1" applyFill="1" applyBorder="1" applyAlignment="1">
      <alignment horizontal="left" vertical="top" wrapText="1" readingOrder="1"/>
    </xf>
    <xf numFmtId="0" fontId="23" fillId="33" borderId="12" xfId="0" applyFont="1" applyFill="1" applyBorder="1" applyAlignment="1">
      <alignment horizontal="left" vertical="top" wrapText="1"/>
    </xf>
    <xf numFmtId="2" fontId="31" fillId="0" borderId="0" xfId="0" applyNumberFormat="1" applyFont="1" applyFill="1" applyAlignment="1">
      <alignment vertical="center"/>
    </xf>
    <xf numFmtId="213" fontId="11" fillId="0" borderId="13" xfId="0" applyNumberFormat="1" applyFont="1" applyFill="1" applyBorder="1" applyAlignment="1">
      <alignment horizontal="center" vertical="center"/>
    </xf>
    <xf numFmtId="2" fontId="14" fillId="0" borderId="0" xfId="0" applyNumberFormat="1" applyFont="1" applyFill="1" applyAlignment="1">
      <alignment vertical="center"/>
    </xf>
    <xf numFmtId="49" fontId="38" fillId="0" borderId="12" xfId="0" applyNumberFormat="1" applyFont="1" applyFill="1" applyBorder="1" applyAlignment="1">
      <alignment vertical="center" wrapText="1"/>
    </xf>
    <xf numFmtId="213" fontId="11" fillId="0" borderId="0" xfId="0" applyNumberFormat="1" applyFont="1" applyFill="1" applyBorder="1" applyAlignment="1">
      <alignment horizontal="center" vertical="center" wrapText="1"/>
    </xf>
    <xf numFmtId="2" fontId="14" fillId="0" borderId="0" xfId="0" applyNumberFormat="1" applyFont="1" applyAlignment="1">
      <alignment/>
    </xf>
    <xf numFmtId="2" fontId="8" fillId="0" borderId="0" xfId="0" applyNumberFormat="1" applyFont="1" applyFill="1" applyBorder="1" applyAlignment="1">
      <alignment vertical="center" wrapText="1"/>
    </xf>
    <xf numFmtId="213" fontId="11" fillId="0" borderId="0" xfId="0" applyNumberFormat="1" applyFont="1" applyFill="1" applyBorder="1" applyAlignment="1">
      <alignment horizontal="center" vertical="center" wrapText="1"/>
    </xf>
    <xf numFmtId="213" fontId="11" fillId="0" borderId="12" xfId="0" applyNumberFormat="1" applyFont="1" applyFill="1" applyBorder="1" applyAlignment="1">
      <alignment horizontal="center" vertical="center" wrapText="1"/>
    </xf>
    <xf numFmtId="2" fontId="11" fillId="0" borderId="13" xfId="0" applyNumberFormat="1" applyFont="1" applyFill="1" applyBorder="1" applyAlignment="1">
      <alignment horizontal="center" vertical="center" wrapText="1"/>
    </xf>
    <xf numFmtId="2" fontId="14" fillId="0" borderId="0" xfId="0" applyNumberFormat="1" applyFont="1" applyAlignment="1">
      <alignment vertical="center"/>
    </xf>
    <xf numFmtId="2" fontId="0" fillId="0" borderId="0" xfId="0" applyNumberFormat="1" applyBorder="1" applyAlignment="1">
      <alignment/>
    </xf>
    <xf numFmtId="2" fontId="31" fillId="0" borderId="0" xfId="0" applyNumberFormat="1" applyFont="1" applyFill="1" applyBorder="1" applyAlignment="1">
      <alignment vertical="center"/>
    </xf>
    <xf numFmtId="227" fontId="31" fillId="0" borderId="0" xfId="0" applyNumberFormat="1" applyFont="1" applyFill="1" applyAlignment="1">
      <alignment vertical="center"/>
    </xf>
    <xf numFmtId="49" fontId="19" fillId="0" borderId="12" xfId="0" applyNumberFormat="1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left" vertical="center"/>
    </xf>
    <xf numFmtId="213" fontId="13" fillId="0" borderId="0" xfId="0" applyNumberFormat="1" applyFont="1" applyFill="1" applyBorder="1" applyAlignment="1">
      <alignment vertical="center" wrapText="1"/>
    </xf>
    <xf numFmtId="213" fontId="12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left" vertical="top" wrapText="1" readingOrder="1"/>
    </xf>
    <xf numFmtId="0" fontId="15" fillId="33" borderId="0" xfId="0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left" vertical="center" wrapText="1" readingOrder="1"/>
    </xf>
    <xf numFmtId="49" fontId="17" fillId="0" borderId="0" xfId="0" applyNumberFormat="1" applyFont="1" applyAlignment="1">
      <alignment horizontal="right" vertical="center"/>
    </xf>
    <xf numFmtId="49" fontId="29" fillId="0" borderId="0" xfId="0" applyNumberFormat="1" applyFont="1" applyFill="1" applyBorder="1" applyAlignment="1">
      <alignment vertical="top" wrapText="1"/>
    </xf>
    <xf numFmtId="49" fontId="25" fillId="0" borderId="0" xfId="0" applyNumberFormat="1" applyFont="1" applyFill="1" applyBorder="1" applyAlignment="1">
      <alignment horizontal="center" vertical="top" wrapText="1"/>
    </xf>
    <xf numFmtId="213" fontId="11" fillId="0" borderId="0" xfId="0" applyNumberFormat="1" applyFont="1" applyBorder="1" applyAlignment="1">
      <alignment horizontal="center" vertical="center"/>
    </xf>
    <xf numFmtId="213" fontId="12" fillId="0" borderId="0" xfId="0" applyNumberFormat="1" applyFont="1" applyFill="1" applyBorder="1" applyAlignment="1">
      <alignment vertical="center" wrapText="1"/>
    </xf>
    <xf numFmtId="213" fontId="12" fillId="0" borderId="0" xfId="0" applyNumberFormat="1" applyFont="1" applyFill="1" applyBorder="1" applyAlignment="1">
      <alignment/>
    </xf>
    <xf numFmtId="0" fontId="15" fillId="0" borderId="11" xfId="0" applyFont="1" applyBorder="1" applyAlignment="1">
      <alignment vertical="center"/>
    </xf>
    <xf numFmtId="49" fontId="15" fillId="0" borderId="12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 quotePrefix="1">
      <alignment horizontal="center" vertical="center"/>
    </xf>
    <xf numFmtId="49" fontId="11" fillId="0" borderId="12" xfId="0" applyNumberFormat="1" applyFont="1" applyBorder="1" applyAlignment="1">
      <alignment vertical="center" wrapText="1"/>
    </xf>
    <xf numFmtId="49" fontId="14" fillId="0" borderId="15" xfId="0" applyNumberFormat="1" applyFont="1" applyBorder="1" applyAlignment="1" quotePrefix="1">
      <alignment horizontal="center" vertical="center"/>
    </xf>
    <xf numFmtId="49" fontId="14" fillId="0" borderId="16" xfId="0" applyNumberFormat="1" applyFont="1" applyBorder="1" applyAlignment="1">
      <alignment horizontal="left" vertical="center" wrapText="1" indent="1"/>
    </xf>
    <xf numFmtId="0" fontId="15" fillId="0" borderId="11" xfId="0" applyFont="1" applyBorder="1" applyAlignment="1">
      <alignment horizontal="center" vertical="center"/>
    </xf>
    <xf numFmtId="49" fontId="19" fillId="0" borderId="12" xfId="0" applyNumberFormat="1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left" vertical="top" wrapText="1" readingOrder="1"/>
    </xf>
    <xf numFmtId="49" fontId="15" fillId="0" borderId="12" xfId="0" applyNumberFormat="1" applyFont="1" applyBorder="1" applyAlignment="1">
      <alignment horizontal="center" vertical="top"/>
    </xf>
    <xf numFmtId="0" fontId="22" fillId="0" borderId="12" xfId="0" applyFont="1" applyBorder="1" applyAlignment="1">
      <alignment horizontal="left" vertical="top" wrapText="1"/>
    </xf>
    <xf numFmtId="0" fontId="15" fillId="0" borderId="15" xfId="0" applyFont="1" applyBorder="1" applyAlignment="1">
      <alignment vertical="center"/>
    </xf>
    <xf numFmtId="49" fontId="15" fillId="0" borderId="16" xfId="0" applyNumberFormat="1" applyFont="1" applyBorder="1" applyAlignment="1">
      <alignment horizontal="center" vertical="top"/>
    </xf>
    <xf numFmtId="0" fontId="18" fillId="0" borderId="16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center" wrapText="1" readingOrder="1"/>
    </xf>
    <xf numFmtId="49" fontId="14" fillId="0" borderId="12" xfId="0" applyNumberFormat="1" applyFont="1" applyBorder="1" applyAlignment="1">
      <alignment horizontal="left" vertical="center" wrapText="1" readingOrder="1"/>
    </xf>
    <xf numFmtId="49" fontId="18" fillId="0" borderId="12" xfId="0" applyNumberFormat="1" applyFont="1" applyBorder="1" applyAlignment="1">
      <alignment horizontal="left" vertical="center" wrapText="1" readingOrder="1"/>
    </xf>
    <xf numFmtId="0" fontId="19" fillId="0" borderId="11" xfId="0" applyFont="1" applyBorder="1" applyAlignment="1">
      <alignment vertical="center"/>
    </xf>
    <xf numFmtId="0" fontId="18" fillId="0" borderId="12" xfId="0" applyFont="1" applyBorder="1" applyAlignment="1">
      <alignment horizontal="left" vertical="center" wrapText="1" readingOrder="1"/>
    </xf>
    <xf numFmtId="49" fontId="19" fillId="0" borderId="12" xfId="0" applyNumberFormat="1" applyFont="1" applyBorder="1" applyAlignment="1">
      <alignment horizontal="center" vertical="top"/>
    </xf>
    <xf numFmtId="0" fontId="17" fillId="0" borderId="12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49" fontId="23" fillId="0" borderId="12" xfId="0" applyNumberFormat="1" applyFont="1" applyBorder="1" applyAlignment="1">
      <alignment horizontal="left" vertical="center" wrapText="1" readingOrder="1"/>
    </xf>
    <xf numFmtId="49" fontId="15" fillId="0" borderId="16" xfId="0" applyNumberFormat="1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49" fontId="25" fillId="0" borderId="16" xfId="0" applyNumberFormat="1" applyFont="1" applyBorder="1" applyAlignment="1">
      <alignment vertical="center" wrapText="1"/>
    </xf>
    <xf numFmtId="213" fontId="11" fillId="0" borderId="16" xfId="0" applyNumberFormat="1" applyFont="1" applyFill="1" applyBorder="1" applyAlignment="1">
      <alignment horizontal="center" vertical="center" wrapText="1"/>
    </xf>
    <xf numFmtId="213" fontId="11" fillId="0" borderId="17" xfId="0" applyNumberFormat="1" applyFont="1" applyFill="1" applyBorder="1" applyAlignment="1">
      <alignment horizontal="center" vertical="center" wrapText="1"/>
    </xf>
    <xf numFmtId="213" fontId="79" fillId="0" borderId="0" xfId="0" applyNumberFormat="1" applyFont="1" applyAlignment="1">
      <alignment vertical="center"/>
    </xf>
    <xf numFmtId="49" fontId="25" fillId="0" borderId="12" xfId="0" applyNumberFormat="1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vertical="top" wrapText="1"/>
    </xf>
    <xf numFmtId="49" fontId="17" fillId="0" borderId="12" xfId="0" applyNumberFormat="1" applyFont="1" applyBorder="1" applyAlignment="1">
      <alignment vertical="top" wrapText="1"/>
    </xf>
    <xf numFmtId="49" fontId="26" fillId="0" borderId="12" xfId="0" applyNumberFormat="1" applyFont="1" applyBorder="1" applyAlignment="1">
      <alignment vertical="top" wrapText="1"/>
    </xf>
    <xf numFmtId="49" fontId="11" fillId="0" borderId="0" xfId="0" applyNumberFormat="1" applyFont="1" applyBorder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vertical="center"/>
    </xf>
    <xf numFmtId="2" fontId="14" fillId="0" borderId="0" xfId="0" applyNumberFormat="1" applyFont="1" applyFill="1" applyBorder="1" applyAlignment="1">
      <alignment vertical="center"/>
    </xf>
    <xf numFmtId="0" fontId="12" fillId="0" borderId="0" xfId="0" applyFont="1" applyAlignment="1">
      <alignment/>
    </xf>
    <xf numFmtId="2" fontId="8" fillId="0" borderId="0" xfId="0" applyNumberFormat="1" applyFont="1" applyFill="1" applyBorder="1" applyAlignment="1">
      <alignment vertical="center"/>
    </xf>
    <xf numFmtId="0" fontId="8" fillId="34" borderId="0" xfId="0" applyFont="1" applyFill="1" applyBorder="1" applyAlignment="1">
      <alignment horizontal="center" vertical="center" wrapText="1"/>
    </xf>
    <xf numFmtId="49" fontId="14" fillId="0" borderId="16" xfId="0" applyNumberFormat="1" applyFont="1" applyFill="1" applyBorder="1" applyAlignment="1">
      <alignment horizontal="center" vertical="center" wrapText="1"/>
    </xf>
    <xf numFmtId="213" fontId="11" fillId="0" borderId="16" xfId="0" applyNumberFormat="1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>
      <alignment horizontal="center" vertical="center"/>
    </xf>
    <xf numFmtId="213" fontId="11" fillId="0" borderId="17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Border="1" applyAlignment="1" quotePrefix="1">
      <alignment horizontal="center" vertical="center"/>
    </xf>
    <xf numFmtId="49" fontId="14" fillId="0" borderId="0" xfId="0" applyNumberFormat="1" applyFont="1" applyBorder="1" applyAlignment="1">
      <alignment horizontal="left" vertical="center" wrapText="1" indent="1"/>
    </xf>
    <xf numFmtId="213" fontId="11" fillId="0" borderId="0" xfId="0" applyNumberFormat="1" applyFont="1" applyFill="1" applyBorder="1" applyAlignment="1">
      <alignment horizontal="center" vertical="center"/>
    </xf>
    <xf numFmtId="49" fontId="37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 wrapText="1"/>
    </xf>
    <xf numFmtId="49" fontId="16" fillId="0" borderId="0" xfId="0" applyNumberFormat="1" applyFont="1" applyAlignment="1">
      <alignment horizontal="center" vertical="center" wrapText="1"/>
    </xf>
    <xf numFmtId="49" fontId="11" fillId="0" borderId="18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horizontal="left" vertical="center"/>
    </xf>
    <xf numFmtId="49" fontId="11" fillId="0" borderId="14" xfId="0" applyNumberFormat="1" applyFont="1" applyFill="1" applyBorder="1" applyAlignment="1">
      <alignment horizontal="right" vertical="center" wrapText="1"/>
    </xf>
    <xf numFmtId="49" fontId="11" fillId="0" borderId="12" xfId="0" applyNumberFormat="1" applyFont="1" applyFill="1" applyBorder="1" applyAlignment="1">
      <alignment horizontal="right" vertical="center" wrapText="1"/>
    </xf>
    <xf numFmtId="49" fontId="19" fillId="0" borderId="14" xfId="0" applyNumberFormat="1" applyFont="1" applyFill="1" applyBorder="1" applyAlignment="1">
      <alignment horizontal="center" vertical="center" wrapText="1"/>
    </xf>
    <xf numFmtId="49" fontId="19" fillId="0" borderId="19" xfId="0" applyNumberFormat="1" applyFont="1" applyFill="1" applyBorder="1" applyAlignment="1">
      <alignment horizontal="center" vertical="center" wrapText="1"/>
    </xf>
    <xf numFmtId="207" fontId="17" fillId="0" borderId="14" xfId="0" applyNumberFormat="1" applyFont="1" applyFill="1" applyBorder="1" applyAlignment="1">
      <alignment horizontal="center" vertical="center" wrapText="1"/>
    </xf>
    <xf numFmtId="207" fontId="17" fillId="0" borderId="12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/>
    </xf>
    <xf numFmtId="0" fontId="11" fillId="0" borderId="14" xfId="0" applyNumberFormat="1" applyFont="1" applyFill="1" applyBorder="1" applyAlignment="1">
      <alignment horizontal="center" vertical="center" wrapText="1" readingOrder="1"/>
    </xf>
    <xf numFmtId="0" fontId="11" fillId="0" borderId="12" xfId="0" applyNumberFormat="1" applyFont="1" applyFill="1" applyBorder="1" applyAlignment="1">
      <alignment horizontal="center" vertical="center" wrapText="1" readingOrder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wrapText="1"/>
    </xf>
    <xf numFmtId="49" fontId="40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1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9" fontId="37" fillId="0" borderId="0" xfId="0" applyNumberFormat="1" applyFont="1" applyFill="1" applyBorder="1" applyAlignment="1">
      <alignment horizontal="right" vertical="center"/>
    </xf>
    <xf numFmtId="0" fontId="17" fillId="0" borderId="14" xfId="0" applyFont="1" applyFill="1" applyBorder="1" applyAlignment="1">
      <alignment horizontal="center" vertical="center" textRotation="90" wrapText="1"/>
    </xf>
    <xf numFmtId="0" fontId="17" fillId="0" borderId="12" xfId="0" applyFont="1" applyFill="1" applyBorder="1" applyAlignment="1">
      <alignment horizontal="center" vertical="center" textRotation="90" wrapText="1"/>
    </xf>
    <xf numFmtId="207" fontId="17" fillId="0" borderId="14" xfId="0" applyNumberFormat="1" applyFont="1" applyFill="1" applyBorder="1" applyAlignment="1">
      <alignment horizontal="center" vertical="center" textRotation="90" wrapText="1"/>
    </xf>
    <xf numFmtId="207" fontId="17" fillId="0" borderId="12" xfId="0" applyNumberFormat="1" applyFont="1" applyFill="1" applyBorder="1" applyAlignment="1">
      <alignment horizontal="center" vertical="center" textRotation="90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ntr_arm10_Bord_900" xfId="33"/>
    <cellStyle name="left_arm10_BordWW_90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workbookViewId="0" topLeftCell="A1">
      <selection activeCell="D15" sqref="D15"/>
    </sheetView>
  </sheetViews>
  <sheetFormatPr defaultColWidth="9.140625" defaultRowHeight="12.75"/>
  <cols>
    <col min="1" max="1" width="6.57421875" style="66" customWidth="1"/>
    <col min="2" max="2" width="50.8515625" style="66" customWidth="1"/>
    <col min="3" max="3" width="8.57421875" style="66" customWidth="1"/>
    <col min="4" max="4" width="12.421875" style="77" customWidth="1"/>
    <col min="5" max="5" width="12.140625" style="79" customWidth="1"/>
    <col min="6" max="6" width="12.57421875" style="66" customWidth="1"/>
    <col min="7" max="7" width="9.140625" style="66" customWidth="1"/>
    <col min="8" max="8" width="13.00390625" style="66" customWidth="1"/>
    <col min="9" max="9" width="14.140625" style="66" customWidth="1"/>
    <col min="10" max="10" width="13.7109375" style="66" customWidth="1"/>
    <col min="11" max="11" width="14.57421875" style="66" customWidth="1"/>
    <col min="12" max="12" width="9.140625" style="66" customWidth="1"/>
    <col min="13" max="13" width="21.28125" style="66" bestFit="1" customWidth="1"/>
    <col min="14" max="14" width="12.28125" style="66" customWidth="1"/>
    <col min="15" max="16384" width="9.140625" style="66" customWidth="1"/>
  </cols>
  <sheetData>
    <row r="1" spans="3:6" ht="14.25">
      <c r="C1" s="244" t="s">
        <v>59</v>
      </c>
      <c r="D1" s="244"/>
      <c r="E1" s="244"/>
      <c r="F1" s="244"/>
    </row>
    <row r="2" spans="3:6" ht="14.25">
      <c r="C2" s="244" t="s">
        <v>62</v>
      </c>
      <c r="D2" s="244"/>
      <c r="E2" s="244"/>
      <c r="F2" s="244"/>
    </row>
    <row r="3" spans="3:6" ht="14.25">
      <c r="C3" s="245" t="s">
        <v>122</v>
      </c>
      <c r="D3" s="245"/>
      <c r="E3" s="245"/>
      <c r="F3" s="245"/>
    </row>
    <row r="4" spans="3:6" ht="14.25">
      <c r="C4" s="181"/>
      <c r="D4" s="181"/>
      <c r="E4" s="181"/>
      <c r="F4" s="181"/>
    </row>
    <row r="5" spans="1:8" s="63" customFormat="1" ht="35.25" customHeight="1">
      <c r="A5" s="238" t="s">
        <v>113</v>
      </c>
      <c r="B5" s="238"/>
      <c r="C5" s="238"/>
      <c r="D5" s="238"/>
      <c r="E5" s="238"/>
      <c r="F5" s="238"/>
      <c r="G5" s="238"/>
      <c r="H5" s="238"/>
    </row>
    <row r="6" spans="1:6" ht="14.25" thickBot="1">
      <c r="A6" s="64"/>
      <c r="B6" s="64"/>
      <c r="C6" s="64"/>
      <c r="D6" s="78"/>
      <c r="F6" s="67" t="s">
        <v>7</v>
      </c>
    </row>
    <row r="7" spans="1:6" s="68" customFormat="1" ht="98.25" customHeight="1">
      <c r="A7" s="240" t="s">
        <v>8</v>
      </c>
      <c r="B7" s="242" t="s">
        <v>9</v>
      </c>
      <c r="C7" s="242" t="s">
        <v>10</v>
      </c>
      <c r="D7" s="246" t="s">
        <v>99</v>
      </c>
      <c r="E7" s="248" t="s">
        <v>61</v>
      </c>
      <c r="F7" s="249"/>
    </row>
    <row r="8" spans="1:11" s="68" customFormat="1" ht="52.5" customHeight="1">
      <c r="A8" s="241"/>
      <c r="B8" s="243"/>
      <c r="C8" s="243"/>
      <c r="D8" s="247"/>
      <c r="E8" s="60" t="s">
        <v>31</v>
      </c>
      <c r="F8" s="84" t="s">
        <v>32</v>
      </c>
      <c r="H8" s="157"/>
      <c r="I8" s="157"/>
      <c r="J8" s="157"/>
      <c r="K8" s="223"/>
    </row>
    <row r="9" spans="1:11" s="69" customFormat="1" ht="14.25">
      <c r="A9" s="113" t="s">
        <v>3</v>
      </c>
      <c r="B9" s="60">
        <v>2</v>
      </c>
      <c r="C9" s="72">
        <v>3</v>
      </c>
      <c r="D9" s="122">
        <v>4</v>
      </c>
      <c r="E9" s="72">
        <v>5</v>
      </c>
      <c r="F9" s="84">
        <v>6</v>
      </c>
      <c r="H9" s="224"/>
      <c r="I9" s="224"/>
      <c r="J9" s="224"/>
      <c r="K9" s="224"/>
    </row>
    <row r="10" spans="1:14" s="70" customFormat="1" ht="31.5">
      <c r="A10" s="124">
        <v>1000</v>
      </c>
      <c r="B10" s="123" t="s">
        <v>23</v>
      </c>
      <c r="C10" s="61"/>
      <c r="D10" s="161">
        <f>E10</f>
        <v>0</v>
      </c>
      <c r="E10" s="161">
        <f>E12</f>
        <v>0</v>
      </c>
      <c r="F10" s="144">
        <f>F12</f>
        <v>0</v>
      </c>
      <c r="H10" s="160"/>
      <c r="I10" s="160"/>
      <c r="J10" s="157"/>
      <c r="K10" s="165"/>
      <c r="M10" s="166"/>
      <c r="N10" s="153"/>
    </row>
    <row r="11" spans="1:11" s="65" customFormat="1" ht="14.25">
      <c r="A11" s="58"/>
      <c r="B11" s="57" t="s">
        <v>11</v>
      </c>
      <c r="C11" s="61"/>
      <c r="D11" s="161"/>
      <c r="E11" s="161"/>
      <c r="F11" s="71"/>
      <c r="H11" s="225"/>
      <c r="I11" s="226"/>
      <c r="J11" s="226"/>
      <c r="K11" s="225"/>
    </row>
    <row r="12" spans="1:8" s="65" customFormat="1" ht="18" customHeight="1">
      <c r="A12" s="59">
        <v>1300</v>
      </c>
      <c r="B12" s="74" t="s">
        <v>21</v>
      </c>
      <c r="C12" s="57"/>
      <c r="D12" s="114">
        <f>E12+F12</f>
        <v>0</v>
      </c>
      <c r="E12" s="114"/>
      <c r="F12" s="154">
        <f>F14</f>
        <v>0</v>
      </c>
      <c r="H12" s="155"/>
    </row>
    <row r="13" spans="1:6" s="65" customFormat="1" ht="14.25">
      <c r="A13" s="58"/>
      <c r="B13" s="73" t="s">
        <v>12</v>
      </c>
      <c r="C13" s="57"/>
      <c r="D13" s="114"/>
      <c r="E13" s="114"/>
      <c r="F13" s="75"/>
    </row>
    <row r="14" spans="1:9" s="65" customFormat="1" ht="19.5" customHeight="1">
      <c r="A14" s="189" t="s">
        <v>102</v>
      </c>
      <c r="B14" s="190" t="s">
        <v>103</v>
      </c>
      <c r="C14" s="61"/>
      <c r="D14" s="114">
        <v>0</v>
      </c>
      <c r="E14" s="114"/>
      <c r="F14" s="154">
        <v>0</v>
      </c>
      <c r="I14" s="155"/>
    </row>
    <row r="15" spans="1:6" s="65" customFormat="1" ht="36" customHeight="1" thickBot="1">
      <c r="A15" s="191" t="s">
        <v>104</v>
      </c>
      <c r="B15" s="192" t="s">
        <v>105</v>
      </c>
      <c r="C15" s="230"/>
      <c r="D15" s="231" t="str">
        <f>F15</f>
        <v>263000,0</v>
      </c>
      <c r="E15" s="231"/>
      <c r="F15" s="232" t="s">
        <v>126</v>
      </c>
    </row>
    <row r="16" spans="1:6" s="65" customFormat="1" ht="23.25" customHeight="1">
      <c r="A16" s="234"/>
      <c r="B16" s="235"/>
      <c r="C16" s="116"/>
      <c r="D16" s="236"/>
      <c r="E16" s="236"/>
      <c r="F16" s="224"/>
    </row>
    <row r="17" spans="1:7" ht="32.25" customHeight="1">
      <c r="A17" s="237" t="s">
        <v>90</v>
      </c>
      <c r="B17" s="237"/>
      <c r="C17" s="237"/>
      <c r="D17" s="237"/>
      <c r="E17" s="237"/>
      <c r="F17" s="237"/>
      <c r="G17" s="237"/>
    </row>
    <row r="18" spans="1:6" ht="19.5" customHeight="1">
      <c r="A18" s="117"/>
      <c r="B18" s="118"/>
      <c r="C18" s="116"/>
      <c r="D18" s="119"/>
      <c r="E18" s="120"/>
      <c r="F18" s="117"/>
    </row>
    <row r="19" ht="100.5" customHeight="1" hidden="1"/>
    <row r="20" ht="100.5" customHeight="1"/>
    <row r="21" ht="100.5" customHeight="1"/>
    <row r="22" ht="100.5" customHeight="1"/>
    <row r="23" ht="100.5" customHeight="1"/>
    <row r="24" ht="354.75" customHeight="1"/>
    <row r="25" spans="1:5" ht="42.75" customHeight="1">
      <c r="A25" s="239"/>
      <c r="B25" s="239"/>
      <c r="C25" s="239"/>
      <c r="D25" s="239"/>
      <c r="E25" s="239"/>
    </row>
    <row r="26" spans="1:3" ht="16.5">
      <c r="A26" s="76"/>
      <c r="B26" s="62"/>
      <c r="C26" s="62"/>
    </row>
  </sheetData>
  <sheetProtection/>
  <mergeCells count="11">
    <mergeCell ref="C1:F1"/>
    <mergeCell ref="C2:F2"/>
    <mergeCell ref="C3:F3"/>
    <mergeCell ref="D7:D8"/>
    <mergeCell ref="E7:F7"/>
    <mergeCell ref="A17:G17"/>
    <mergeCell ref="A5:H5"/>
    <mergeCell ref="A25:E25"/>
    <mergeCell ref="A7:A8"/>
    <mergeCell ref="B7:B8"/>
    <mergeCell ref="C7:C8"/>
  </mergeCells>
  <printOptions/>
  <pageMargins left="0.24" right="0.2" top="0.25" bottom="0.38" header="0.17" footer="0.19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workbookViewId="0" topLeftCell="A1">
      <selection activeCell="J10" sqref="J10"/>
    </sheetView>
  </sheetViews>
  <sheetFormatPr defaultColWidth="9.140625" defaultRowHeight="12.75"/>
  <cols>
    <col min="1" max="1" width="5.140625" style="20" customWidth="1"/>
    <col min="2" max="2" width="5.421875" style="38" customWidth="1"/>
    <col min="3" max="3" width="5.421875" style="39" customWidth="1"/>
    <col min="4" max="4" width="5.7109375" style="40" customWidth="1"/>
    <col min="5" max="5" width="46.421875" style="34" customWidth="1"/>
    <col min="6" max="6" width="16.57421875" style="81" customWidth="1"/>
    <col min="7" max="7" width="12.57421875" style="82" customWidth="1"/>
    <col min="8" max="8" width="11.57421875" style="81" customWidth="1"/>
    <col min="9" max="9" width="9.140625" style="19" customWidth="1"/>
    <col min="10" max="10" width="14.7109375" style="19" customWidth="1"/>
    <col min="11" max="11" width="12.7109375" style="19" bestFit="1" customWidth="1"/>
    <col min="12" max="12" width="14.8515625" style="19" customWidth="1"/>
    <col min="13" max="13" width="18.140625" style="19" customWidth="1"/>
    <col min="14" max="14" width="13.421875" style="19" bestFit="1" customWidth="1"/>
    <col min="15" max="16384" width="9.140625" style="19" customWidth="1"/>
  </cols>
  <sheetData>
    <row r="1" spans="6:8" ht="17.25">
      <c r="F1" s="257" t="s">
        <v>118</v>
      </c>
      <c r="G1" s="257"/>
      <c r="H1" s="257"/>
    </row>
    <row r="2" spans="5:8" ht="17.25">
      <c r="E2" s="244" t="s">
        <v>119</v>
      </c>
      <c r="F2" s="244"/>
      <c r="G2" s="244"/>
      <c r="H2" s="244"/>
    </row>
    <row r="3" spans="5:8" ht="17.25">
      <c r="E3" s="245" t="s">
        <v>125</v>
      </c>
      <c r="F3" s="245"/>
      <c r="G3" s="245"/>
      <c r="H3" s="245"/>
    </row>
    <row r="4" spans="5:8" ht="17.25">
      <c r="E4" s="181"/>
      <c r="F4" s="181"/>
      <c r="G4" s="181"/>
      <c r="H4" s="181"/>
    </row>
    <row r="5" spans="1:12" ht="36" customHeight="1">
      <c r="A5" s="238" t="s">
        <v>114</v>
      </c>
      <c r="B5" s="238"/>
      <c r="C5" s="238"/>
      <c r="D5" s="238"/>
      <c r="E5" s="238"/>
      <c r="F5" s="238"/>
      <c r="G5" s="238"/>
      <c r="H5" s="238"/>
      <c r="J5" s="186"/>
      <c r="L5" s="186"/>
    </row>
    <row r="6" spans="2:8" ht="18" thickBot="1">
      <c r="B6" s="21"/>
      <c r="C6" s="22"/>
      <c r="D6" s="22"/>
      <c r="E6" s="23"/>
      <c r="F6" s="252" t="s">
        <v>88</v>
      </c>
      <c r="G6" s="252"/>
      <c r="H6" s="252"/>
    </row>
    <row r="7" spans="1:14" s="24" customFormat="1" ht="72.75" customHeight="1">
      <c r="A7" s="258" t="s">
        <v>34</v>
      </c>
      <c r="B7" s="260" t="s">
        <v>35</v>
      </c>
      <c r="C7" s="250" t="s">
        <v>36</v>
      </c>
      <c r="D7" s="250" t="s">
        <v>37</v>
      </c>
      <c r="E7" s="253" t="s">
        <v>38</v>
      </c>
      <c r="F7" s="255" t="s">
        <v>39</v>
      </c>
      <c r="G7" s="248" t="s">
        <v>61</v>
      </c>
      <c r="H7" s="249"/>
      <c r="J7" s="173"/>
      <c r="K7" s="173"/>
      <c r="L7" s="173"/>
      <c r="M7" s="173"/>
      <c r="N7" s="173"/>
    </row>
    <row r="8" spans="1:13" s="25" customFormat="1" ht="24.75" customHeight="1">
      <c r="A8" s="259"/>
      <c r="B8" s="261"/>
      <c r="C8" s="251"/>
      <c r="D8" s="251"/>
      <c r="E8" s="254"/>
      <c r="F8" s="256"/>
      <c r="G8" s="60" t="s">
        <v>31</v>
      </c>
      <c r="H8" s="85" t="s">
        <v>32</v>
      </c>
      <c r="J8" s="185"/>
      <c r="L8" s="185"/>
      <c r="M8" s="185"/>
    </row>
    <row r="9" spans="1:14" s="26" customFormat="1" ht="17.25">
      <c r="A9" s="95" t="s">
        <v>3</v>
      </c>
      <c r="B9" s="88" t="s">
        <v>4</v>
      </c>
      <c r="C9" s="88" t="s">
        <v>55</v>
      </c>
      <c r="D9" s="88" t="s">
        <v>41</v>
      </c>
      <c r="E9" s="88" t="s">
        <v>42</v>
      </c>
      <c r="F9" s="60" t="s">
        <v>43</v>
      </c>
      <c r="G9" s="60" t="s">
        <v>44</v>
      </c>
      <c r="H9" s="84" t="s">
        <v>45</v>
      </c>
      <c r="J9" s="172"/>
      <c r="K9" s="172"/>
      <c r="L9" s="172"/>
      <c r="M9" s="157"/>
      <c r="N9" s="165"/>
    </row>
    <row r="10" spans="1:14" s="27" customFormat="1" ht="48.75" customHeight="1">
      <c r="A10" s="96">
        <v>2000</v>
      </c>
      <c r="B10" s="89" t="s">
        <v>26</v>
      </c>
      <c r="C10" s="90" t="s">
        <v>27</v>
      </c>
      <c r="D10" s="91" t="s">
        <v>27</v>
      </c>
      <c r="E10" s="92" t="s">
        <v>20</v>
      </c>
      <c r="F10" s="115">
        <f>F11+F16+F21</f>
        <v>0</v>
      </c>
      <c r="G10" s="115">
        <f>G16+G21</f>
        <v>0</v>
      </c>
      <c r="H10" s="121">
        <f>H11+H16</f>
        <v>263000</v>
      </c>
      <c r="J10" s="150"/>
      <c r="K10" s="150"/>
      <c r="L10" s="150"/>
      <c r="M10" s="147"/>
      <c r="N10" s="150"/>
    </row>
    <row r="11" spans="1:8" s="27" customFormat="1" ht="33">
      <c r="A11" s="31">
        <v>2400</v>
      </c>
      <c r="B11" s="29" t="s">
        <v>5</v>
      </c>
      <c r="C11" s="29" t="s">
        <v>2</v>
      </c>
      <c r="D11" s="29" t="s">
        <v>2</v>
      </c>
      <c r="E11" s="125" t="s">
        <v>64</v>
      </c>
      <c r="F11" s="115">
        <f>G11+H11</f>
        <v>77000</v>
      </c>
      <c r="G11" s="115">
        <f>G13</f>
        <v>0</v>
      </c>
      <c r="H11" s="121">
        <f>H13</f>
        <v>77000</v>
      </c>
    </row>
    <row r="12" spans="1:8" s="27" customFormat="1" ht="17.25">
      <c r="A12" s="28"/>
      <c r="B12" s="29"/>
      <c r="C12" s="29"/>
      <c r="D12" s="29"/>
      <c r="E12" s="93" t="s">
        <v>46</v>
      </c>
      <c r="F12" s="115"/>
      <c r="G12" s="115"/>
      <c r="H12" s="121"/>
    </row>
    <row r="13" spans="1:8" s="27" customFormat="1" ht="17.25">
      <c r="A13" s="28">
        <v>2450</v>
      </c>
      <c r="B13" s="29" t="s">
        <v>5</v>
      </c>
      <c r="C13" s="29" t="s">
        <v>42</v>
      </c>
      <c r="D13" s="29" t="s">
        <v>2</v>
      </c>
      <c r="E13" s="94" t="s">
        <v>87</v>
      </c>
      <c r="F13" s="115">
        <f>G13+H13</f>
        <v>77000</v>
      </c>
      <c r="G13" s="115">
        <f>G15</f>
        <v>0</v>
      </c>
      <c r="H13" s="144">
        <f>H15</f>
        <v>77000</v>
      </c>
    </row>
    <row r="14" spans="1:8" s="27" customFormat="1" ht="17.25">
      <c r="A14" s="28"/>
      <c r="B14" s="29"/>
      <c r="C14" s="29"/>
      <c r="D14" s="29"/>
      <c r="E14" s="93" t="s">
        <v>47</v>
      </c>
      <c r="F14" s="115"/>
      <c r="G14" s="115"/>
      <c r="H14" s="121"/>
    </row>
    <row r="15" spans="1:12" s="27" customFormat="1" ht="17.25">
      <c r="A15" s="28">
        <v>2451</v>
      </c>
      <c r="B15" s="30" t="s">
        <v>5</v>
      </c>
      <c r="C15" s="30" t="s">
        <v>42</v>
      </c>
      <c r="D15" s="30" t="s">
        <v>3</v>
      </c>
      <c r="E15" s="93" t="s">
        <v>92</v>
      </c>
      <c r="F15" s="115">
        <f>G15+H15</f>
        <v>77000</v>
      </c>
      <c r="G15" s="115">
        <v>0</v>
      </c>
      <c r="H15" s="121">
        <v>77000</v>
      </c>
      <c r="L15" s="147"/>
    </row>
    <row r="16" spans="1:8" s="27" customFormat="1" ht="17.25">
      <c r="A16" s="31">
        <v>2900</v>
      </c>
      <c r="B16" s="29" t="s">
        <v>6</v>
      </c>
      <c r="C16" s="29" t="s">
        <v>2</v>
      </c>
      <c r="D16" s="29" t="s">
        <v>2</v>
      </c>
      <c r="E16" s="125" t="s">
        <v>65</v>
      </c>
      <c r="F16" s="115">
        <f>G16+H16</f>
        <v>206000</v>
      </c>
      <c r="G16" s="115">
        <f>G18</f>
        <v>20000</v>
      </c>
      <c r="H16" s="121">
        <f>H18</f>
        <v>186000</v>
      </c>
    </row>
    <row r="17" spans="1:11" s="27" customFormat="1" ht="17.25">
      <c r="A17" s="28"/>
      <c r="B17" s="29"/>
      <c r="C17" s="29"/>
      <c r="D17" s="29"/>
      <c r="E17" s="93" t="s">
        <v>46</v>
      </c>
      <c r="F17" s="115"/>
      <c r="G17" s="115"/>
      <c r="H17" s="121"/>
      <c r="K17" s="147"/>
    </row>
    <row r="18" spans="1:14" s="27" customFormat="1" ht="27">
      <c r="A18" s="28">
        <v>2910</v>
      </c>
      <c r="B18" s="29" t="s">
        <v>6</v>
      </c>
      <c r="C18" s="29" t="s">
        <v>3</v>
      </c>
      <c r="D18" s="29" t="s">
        <v>2</v>
      </c>
      <c r="E18" s="94" t="s">
        <v>66</v>
      </c>
      <c r="F18" s="115">
        <f>G18+H18</f>
        <v>206000</v>
      </c>
      <c r="G18" s="115">
        <f>G20</f>
        <v>20000</v>
      </c>
      <c r="H18" s="121">
        <f>H20</f>
        <v>186000</v>
      </c>
      <c r="K18" s="147"/>
      <c r="L18" s="147"/>
      <c r="N18" s="147"/>
    </row>
    <row r="19" spans="1:8" s="27" customFormat="1" ht="17.25">
      <c r="A19" s="28"/>
      <c r="B19" s="29"/>
      <c r="C19" s="29"/>
      <c r="D19" s="29"/>
      <c r="E19" s="93" t="s">
        <v>47</v>
      </c>
      <c r="F19" s="115"/>
      <c r="G19" s="115"/>
      <c r="H19" s="121"/>
    </row>
    <row r="20" spans="1:14" s="27" customFormat="1" ht="17.25">
      <c r="A20" s="28">
        <v>2911</v>
      </c>
      <c r="B20" s="30" t="s">
        <v>6</v>
      </c>
      <c r="C20" s="30" t="s">
        <v>3</v>
      </c>
      <c r="D20" s="30" t="s">
        <v>3</v>
      </c>
      <c r="E20" s="93" t="s">
        <v>51</v>
      </c>
      <c r="F20" s="115">
        <f>G20+H20</f>
        <v>206000</v>
      </c>
      <c r="G20" s="115">
        <v>20000</v>
      </c>
      <c r="H20" s="121">
        <v>186000</v>
      </c>
      <c r="M20" s="147"/>
      <c r="N20" s="147"/>
    </row>
    <row r="21" spans="1:10" s="27" customFormat="1" ht="33">
      <c r="A21" s="193">
        <v>3100</v>
      </c>
      <c r="B21" s="194" t="s">
        <v>106</v>
      </c>
      <c r="C21" s="194" t="s">
        <v>2</v>
      </c>
      <c r="D21" s="194" t="s">
        <v>2</v>
      </c>
      <c r="E21" s="195" t="s">
        <v>107</v>
      </c>
      <c r="F21" s="115">
        <f>F23</f>
        <v>-283000</v>
      </c>
      <c r="G21" s="115">
        <f>G23</f>
        <v>-20000</v>
      </c>
      <c r="H21" s="121"/>
      <c r="J21" s="147"/>
    </row>
    <row r="22" spans="1:10" s="27" customFormat="1" ht="17.25">
      <c r="A22" s="187"/>
      <c r="B22" s="194"/>
      <c r="C22" s="194"/>
      <c r="D22" s="194"/>
      <c r="E22" s="196" t="s">
        <v>46</v>
      </c>
      <c r="F22" s="115"/>
      <c r="G22" s="115"/>
      <c r="H22" s="121"/>
      <c r="J22" s="147"/>
    </row>
    <row r="23" spans="1:10" s="27" customFormat="1" ht="27">
      <c r="A23" s="187">
        <v>3110</v>
      </c>
      <c r="B23" s="197" t="s">
        <v>106</v>
      </c>
      <c r="C23" s="197" t="s">
        <v>3</v>
      </c>
      <c r="D23" s="197" t="s">
        <v>2</v>
      </c>
      <c r="E23" s="198" t="s">
        <v>120</v>
      </c>
      <c r="F23" s="115">
        <f>F24</f>
        <v>-283000</v>
      </c>
      <c r="G23" s="115">
        <f>G24</f>
        <v>-20000</v>
      </c>
      <c r="H23" s="121"/>
      <c r="J23" s="147"/>
    </row>
    <row r="24" spans="1:10" s="27" customFormat="1" ht="18" thickBot="1">
      <c r="A24" s="199">
        <v>3112</v>
      </c>
      <c r="B24" s="200" t="s">
        <v>106</v>
      </c>
      <c r="C24" s="200" t="s">
        <v>3</v>
      </c>
      <c r="D24" s="200" t="s">
        <v>4</v>
      </c>
      <c r="E24" s="201" t="s">
        <v>109</v>
      </c>
      <c r="F24" s="216">
        <v>-283000</v>
      </c>
      <c r="G24" s="216">
        <v>-20000</v>
      </c>
      <c r="H24" s="233"/>
      <c r="J24" s="147"/>
    </row>
    <row r="25" spans="1:10" s="27" customFormat="1" ht="13.5" customHeight="1">
      <c r="A25" s="174"/>
      <c r="B25" s="175"/>
      <c r="C25" s="175"/>
      <c r="D25" s="175"/>
      <c r="E25" s="176"/>
      <c r="F25" s="157"/>
      <c r="G25" s="157"/>
      <c r="H25" s="160"/>
      <c r="J25" s="147"/>
    </row>
    <row r="26" spans="1:11" s="27" customFormat="1" ht="17.25">
      <c r="A26" s="174"/>
      <c r="B26" s="175"/>
      <c r="C26" s="237" t="s">
        <v>89</v>
      </c>
      <c r="D26" s="237"/>
      <c r="E26" s="237"/>
      <c r="F26" s="237"/>
      <c r="G26" s="237"/>
      <c r="H26" s="237"/>
      <c r="I26" s="237"/>
      <c r="J26" s="237"/>
      <c r="K26" s="237"/>
    </row>
    <row r="27" spans="1:10" s="27" customFormat="1" ht="24.75" customHeight="1">
      <c r="A27" s="174"/>
      <c r="B27" s="175"/>
      <c r="C27" s="175"/>
      <c r="D27" s="175"/>
      <c r="E27" s="176"/>
      <c r="F27" s="157"/>
      <c r="G27" s="157"/>
      <c r="H27" s="160"/>
      <c r="J27" s="147"/>
    </row>
    <row r="28" s="66" customFormat="1" ht="18" customHeight="1"/>
    <row r="29" spans="2:5" ht="17.25">
      <c r="B29" s="35"/>
      <c r="C29" s="32"/>
      <c r="D29" s="33"/>
      <c r="E29" s="19"/>
    </row>
    <row r="30" spans="2:4" ht="17.25">
      <c r="B30" s="35"/>
      <c r="C30" s="36"/>
      <c r="D30" s="37"/>
    </row>
  </sheetData>
  <sheetProtection/>
  <mergeCells count="13">
    <mergeCell ref="C26:K26"/>
    <mergeCell ref="F1:H1"/>
    <mergeCell ref="G7:H7"/>
    <mergeCell ref="E3:H3"/>
    <mergeCell ref="A5:H5"/>
    <mergeCell ref="A7:A8"/>
    <mergeCell ref="B7:B8"/>
    <mergeCell ref="C7:C8"/>
    <mergeCell ref="D7:D8"/>
    <mergeCell ref="F6:H6"/>
    <mergeCell ref="E7:E8"/>
    <mergeCell ref="F7:F8"/>
    <mergeCell ref="E2:H2"/>
  </mergeCells>
  <printOptions/>
  <pageMargins left="0.24" right="0.19" top="0.28" bottom="0.4" header="0.17" footer="0.17"/>
  <pageSetup firstPageNumber="9" useFirstPageNumber="1"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3"/>
  <sheetViews>
    <sheetView workbookViewId="0" topLeftCell="A1">
      <selection activeCell="H32" sqref="H32:I32"/>
    </sheetView>
  </sheetViews>
  <sheetFormatPr defaultColWidth="9.140625" defaultRowHeight="12.75"/>
  <cols>
    <col min="1" max="1" width="5.8515625" style="0" customWidth="1"/>
    <col min="2" max="2" width="49.57421875" style="0" customWidth="1"/>
    <col min="3" max="3" width="5.8515625" style="15" customWidth="1"/>
    <col min="4" max="4" width="15.28125" style="0" customWidth="1"/>
    <col min="5" max="5" width="12.28125" style="0" customWidth="1"/>
    <col min="6" max="6" width="12.00390625" style="0" customWidth="1"/>
    <col min="8" max="8" width="11.140625" style="0" customWidth="1"/>
    <col min="9" max="9" width="12.140625" style="0" customWidth="1"/>
    <col min="10" max="10" width="11.8515625" style="0" customWidth="1"/>
    <col min="11" max="11" width="10.00390625" style="0" bestFit="1" customWidth="1"/>
    <col min="12" max="12" width="10.140625" style="0" bestFit="1" customWidth="1"/>
  </cols>
  <sheetData>
    <row r="1" spans="4:6" ht="14.25">
      <c r="D1" s="257" t="s">
        <v>60</v>
      </c>
      <c r="E1" s="257"/>
      <c r="F1" s="257"/>
    </row>
    <row r="2" spans="3:6" ht="14.25">
      <c r="C2" s="245" t="s">
        <v>98</v>
      </c>
      <c r="D2" s="245"/>
      <c r="E2" s="245"/>
      <c r="F2" s="245"/>
    </row>
    <row r="3" spans="3:6" ht="14.25">
      <c r="C3" s="245" t="s">
        <v>122</v>
      </c>
      <c r="D3" s="245"/>
      <c r="E3" s="245"/>
      <c r="F3" s="245"/>
    </row>
    <row r="4" spans="4:6" ht="12.75">
      <c r="D4" s="265"/>
      <c r="E4" s="265"/>
      <c r="F4" s="265"/>
    </row>
    <row r="5" spans="1:8" s="41" customFormat="1" ht="37.5" customHeight="1">
      <c r="A5" s="262" t="s">
        <v>115</v>
      </c>
      <c r="B5" s="262"/>
      <c r="C5" s="262"/>
      <c r="D5" s="262"/>
      <c r="E5" s="262"/>
      <c r="F5" s="262"/>
      <c r="G5" s="262"/>
      <c r="H5" s="262"/>
    </row>
    <row r="6" spans="3:6" s="41" customFormat="1" ht="14.25" thickBot="1">
      <c r="C6" s="42"/>
      <c r="E6" s="264" t="s">
        <v>101</v>
      </c>
      <c r="F6" s="264"/>
    </row>
    <row r="7" spans="1:6" s="41" customFormat="1" ht="67.5" customHeight="1">
      <c r="A7" s="258" t="s">
        <v>34</v>
      </c>
      <c r="B7" s="111" t="s">
        <v>28</v>
      </c>
      <c r="C7" s="111"/>
      <c r="D7" s="266" t="s">
        <v>30</v>
      </c>
      <c r="E7" s="248" t="s">
        <v>61</v>
      </c>
      <c r="F7" s="249"/>
    </row>
    <row r="8" spans="1:13" s="41" customFormat="1" ht="33" customHeight="1">
      <c r="A8" s="259"/>
      <c r="B8" s="107" t="s">
        <v>29</v>
      </c>
      <c r="C8" s="53" t="s">
        <v>54</v>
      </c>
      <c r="D8" s="267"/>
      <c r="E8" s="87" t="s">
        <v>31</v>
      </c>
      <c r="F8" s="85" t="s">
        <v>32</v>
      </c>
      <c r="H8" s="148"/>
      <c r="I8" s="148"/>
      <c r="J8" s="148"/>
      <c r="M8" s="158"/>
    </row>
    <row r="9" spans="1:6" s="41" customFormat="1" ht="13.5">
      <c r="A9" s="103">
        <v>1</v>
      </c>
      <c r="B9" s="102">
        <v>2</v>
      </c>
      <c r="C9" s="102">
        <v>3</v>
      </c>
      <c r="D9" s="102">
        <v>4</v>
      </c>
      <c r="E9" s="102">
        <v>5</v>
      </c>
      <c r="F9" s="104">
        <v>6</v>
      </c>
    </row>
    <row r="10" spans="1:13" s="41" customFormat="1" ht="30">
      <c r="A10" s="54">
        <v>4000</v>
      </c>
      <c r="B10" s="108" t="s">
        <v>56</v>
      </c>
      <c r="C10" s="47"/>
      <c r="D10" s="115">
        <f>E10+F10-D33</f>
        <v>0</v>
      </c>
      <c r="E10" s="115">
        <f>E12</f>
        <v>0</v>
      </c>
      <c r="F10" s="121">
        <f>F34</f>
        <v>263000</v>
      </c>
      <c r="H10" s="157"/>
      <c r="I10" s="157"/>
      <c r="J10" s="157"/>
      <c r="K10" s="158"/>
      <c r="L10" s="158"/>
      <c r="M10" s="158"/>
    </row>
    <row r="11" spans="1:10" s="41" customFormat="1" ht="13.5">
      <c r="A11" s="54"/>
      <c r="B11" s="46" t="s">
        <v>33</v>
      </c>
      <c r="C11" s="47"/>
      <c r="D11" s="86"/>
      <c r="E11" s="86"/>
      <c r="F11" s="106"/>
      <c r="H11" s="148"/>
      <c r="I11" s="148"/>
      <c r="J11" s="148"/>
    </row>
    <row r="12" spans="1:10" s="41" customFormat="1" ht="42.75" customHeight="1">
      <c r="A12" s="54">
        <v>4050</v>
      </c>
      <c r="B12" s="109" t="s">
        <v>57</v>
      </c>
      <c r="C12" s="110" t="s">
        <v>25</v>
      </c>
      <c r="D12" s="115">
        <f>E12</f>
        <v>0</v>
      </c>
      <c r="E12" s="115">
        <f>E14+E28</f>
        <v>0</v>
      </c>
      <c r="F12" s="106"/>
      <c r="H12" s="148"/>
      <c r="I12" s="148"/>
      <c r="J12" s="148"/>
    </row>
    <row r="13" spans="1:6" s="41" customFormat="1" ht="13.5">
      <c r="A13" s="55"/>
      <c r="B13" s="46" t="s">
        <v>33</v>
      </c>
      <c r="C13" s="47"/>
      <c r="D13" s="86"/>
      <c r="E13" s="86"/>
      <c r="F13" s="106"/>
    </row>
    <row r="14" spans="1:6" s="41" customFormat="1" ht="17.25" customHeight="1">
      <c r="A14" s="56">
        <v>4400</v>
      </c>
      <c r="B14" s="52" t="s">
        <v>53</v>
      </c>
      <c r="C14" s="53" t="s">
        <v>25</v>
      </c>
      <c r="D14" s="140">
        <f>E14</f>
        <v>20000</v>
      </c>
      <c r="E14" s="140">
        <f>E16</f>
        <v>20000</v>
      </c>
      <c r="F14" s="106"/>
    </row>
    <row r="15" spans="1:6" s="41" customFormat="1" ht="13.5">
      <c r="A15" s="55"/>
      <c r="B15" s="46" t="s">
        <v>33</v>
      </c>
      <c r="C15" s="47"/>
      <c r="D15" s="141"/>
      <c r="E15" s="141"/>
      <c r="F15" s="106"/>
    </row>
    <row r="16" spans="1:6" s="41" customFormat="1" ht="27">
      <c r="A16" s="54">
        <v>4410</v>
      </c>
      <c r="B16" s="51" t="s">
        <v>0</v>
      </c>
      <c r="C16" s="48" t="s">
        <v>25</v>
      </c>
      <c r="D16" s="140">
        <f>E16</f>
        <v>20000</v>
      </c>
      <c r="E16" s="140">
        <f>E18</f>
        <v>20000</v>
      </c>
      <c r="F16" s="106"/>
    </row>
    <row r="17" spans="1:6" s="41" customFormat="1" ht="14.25">
      <c r="A17" s="54"/>
      <c r="B17" s="46" t="s">
        <v>47</v>
      </c>
      <c r="C17" s="48"/>
      <c r="D17" s="140"/>
      <c r="E17" s="140"/>
      <c r="F17" s="106"/>
    </row>
    <row r="18" spans="1:6" s="41" customFormat="1" ht="27">
      <c r="A18" s="54">
        <v>4411</v>
      </c>
      <c r="B18" s="136" t="s">
        <v>58</v>
      </c>
      <c r="C18" s="50" t="s">
        <v>24</v>
      </c>
      <c r="D18" s="140">
        <f>E18</f>
        <v>20000</v>
      </c>
      <c r="E18" s="140">
        <v>20000</v>
      </c>
      <c r="F18" s="106"/>
    </row>
    <row r="19" spans="1:6" s="41" customFormat="1" ht="28.5" hidden="1">
      <c r="A19" s="138">
        <v>4600</v>
      </c>
      <c r="B19" s="156" t="s">
        <v>93</v>
      </c>
      <c r="C19" s="49" t="s">
        <v>25</v>
      </c>
      <c r="D19" s="140">
        <f>E19</f>
        <v>0</v>
      </c>
      <c r="E19" s="140">
        <f>E21</f>
        <v>0</v>
      </c>
      <c r="F19" s="106"/>
    </row>
    <row r="20" spans="1:6" s="41" customFormat="1" ht="13.5" hidden="1">
      <c r="A20" s="138"/>
      <c r="B20" s="152" t="s">
        <v>33</v>
      </c>
      <c r="C20" s="47"/>
      <c r="D20" s="141"/>
      <c r="E20" s="141"/>
      <c r="F20" s="106"/>
    </row>
    <row r="21" spans="1:8" s="41" customFormat="1" ht="40.5" hidden="1">
      <c r="A21" s="138">
        <v>4630</v>
      </c>
      <c r="B21" s="51" t="s">
        <v>94</v>
      </c>
      <c r="C21" s="49" t="s">
        <v>25</v>
      </c>
      <c r="D21" s="141">
        <f>E21</f>
        <v>0</v>
      </c>
      <c r="E21" s="141">
        <f>E23</f>
        <v>0</v>
      </c>
      <c r="F21" s="106"/>
      <c r="H21" s="148"/>
    </row>
    <row r="22" spans="1:10" s="41" customFormat="1" ht="13.5" hidden="1">
      <c r="A22" s="138"/>
      <c r="B22" s="152" t="s">
        <v>47</v>
      </c>
      <c r="C22" s="49"/>
      <c r="D22" s="141"/>
      <c r="E22" s="141"/>
      <c r="F22" s="106"/>
      <c r="J22" s="148"/>
    </row>
    <row r="23" spans="1:6" s="41" customFormat="1" ht="15" customHeight="1" hidden="1">
      <c r="A23" s="138">
        <v>4634</v>
      </c>
      <c r="B23" s="136" t="s">
        <v>95</v>
      </c>
      <c r="C23" s="50" t="s">
        <v>96</v>
      </c>
      <c r="D23" s="141">
        <f>E23</f>
        <v>0</v>
      </c>
      <c r="E23" s="141">
        <v>0</v>
      </c>
      <c r="F23" s="106"/>
    </row>
    <row r="24" spans="1:6" s="41" customFormat="1" ht="14.25" hidden="1">
      <c r="A24" s="54">
        <v>4770</v>
      </c>
      <c r="B24" s="51" t="s">
        <v>78</v>
      </c>
      <c r="C24" s="48" t="s">
        <v>25</v>
      </c>
      <c r="D24" s="140">
        <f>D26</f>
        <v>0</v>
      </c>
      <c r="E24" s="140">
        <f>E26</f>
        <v>0</v>
      </c>
      <c r="F24" s="106"/>
    </row>
    <row r="25" spans="1:6" s="41" customFormat="1" ht="13.5" hidden="1">
      <c r="A25" s="54"/>
      <c r="B25" s="46" t="s">
        <v>47</v>
      </c>
      <c r="C25" s="48"/>
      <c r="D25" s="141"/>
      <c r="E25" s="141"/>
      <c r="F25" s="106"/>
    </row>
    <row r="26" spans="1:6" s="41" customFormat="1" ht="13.5" hidden="1">
      <c r="A26" s="54">
        <v>4771</v>
      </c>
      <c r="B26" s="136" t="s">
        <v>79</v>
      </c>
      <c r="C26" s="50" t="s">
        <v>80</v>
      </c>
      <c r="D26" s="141">
        <v>0</v>
      </c>
      <c r="E26" s="141">
        <v>0</v>
      </c>
      <c r="F26" s="106"/>
    </row>
    <row r="27" spans="1:6" s="41" customFormat="1" ht="40.5" hidden="1">
      <c r="A27" s="54"/>
      <c r="B27" s="136" t="s">
        <v>83</v>
      </c>
      <c r="C27" s="50"/>
      <c r="D27" s="141">
        <f>E27</f>
        <v>0</v>
      </c>
      <c r="E27" s="141">
        <v>0</v>
      </c>
      <c r="F27" s="106"/>
    </row>
    <row r="28" spans="1:6" s="41" customFormat="1" ht="39.75">
      <c r="A28" s="193">
        <v>4700</v>
      </c>
      <c r="B28" s="221" t="s">
        <v>117</v>
      </c>
      <c r="C28" s="48" t="s">
        <v>25</v>
      </c>
      <c r="D28" s="140">
        <f>D30</f>
        <v>-283000</v>
      </c>
      <c r="E28" s="140">
        <f>E30</f>
        <v>-20000</v>
      </c>
      <c r="F28" s="106"/>
    </row>
    <row r="29" spans="1:6" s="41" customFormat="1" ht="14.25">
      <c r="A29" s="55"/>
      <c r="B29" s="46" t="s">
        <v>33</v>
      </c>
      <c r="C29" s="47"/>
      <c r="D29" s="140"/>
      <c r="E29" s="140"/>
      <c r="F29" s="106"/>
    </row>
    <row r="30" spans="1:6" s="41" customFormat="1" ht="14.25">
      <c r="A30" s="54">
        <v>4770</v>
      </c>
      <c r="B30" s="222" t="s">
        <v>78</v>
      </c>
      <c r="C30" s="48" t="s">
        <v>25</v>
      </c>
      <c r="D30" s="140">
        <f>D32</f>
        <v>-283000</v>
      </c>
      <c r="E30" s="140">
        <f>E32</f>
        <v>-20000</v>
      </c>
      <c r="F30" s="106"/>
    </row>
    <row r="31" spans="1:6" s="41" customFormat="1" ht="14.25">
      <c r="A31" s="54"/>
      <c r="B31" s="46" t="s">
        <v>47</v>
      </c>
      <c r="C31" s="48"/>
      <c r="D31" s="140"/>
      <c r="E31" s="140"/>
      <c r="F31" s="106"/>
    </row>
    <row r="32" spans="1:9" s="41" customFormat="1" ht="14.25">
      <c r="A32" s="54">
        <v>4771</v>
      </c>
      <c r="B32" s="220" t="s">
        <v>79</v>
      </c>
      <c r="C32" s="219" t="s">
        <v>80</v>
      </c>
      <c r="D32" s="140">
        <v>-283000</v>
      </c>
      <c r="E32" s="140">
        <v>-20000</v>
      </c>
      <c r="F32" s="106"/>
      <c r="I32" s="148"/>
    </row>
    <row r="33" spans="1:6" s="41" customFormat="1" ht="40.5">
      <c r="A33" s="54"/>
      <c r="B33" s="220" t="s">
        <v>83</v>
      </c>
      <c r="C33" s="219"/>
      <c r="D33" s="140">
        <f>E33</f>
        <v>263000</v>
      </c>
      <c r="E33" s="140">
        <v>263000</v>
      </c>
      <c r="F33" s="106"/>
    </row>
    <row r="34" spans="1:11" s="41" customFormat="1" ht="48">
      <c r="A34" s="54">
        <v>5000</v>
      </c>
      <c r="B34" s="137" t="s">
        <v>73</v>
      </c>
      <c r="C34" s="49" t="s">
        <v>25</v>
      </c>
      <c r="D34" s="140">
        <f>F34</f>
        <v>263000</v>
      </c>
      <c r="E34" s="140"/>
      <c r="F34" s="143">
        <f>F36</f>
        <v>263000</v>
      </c>
      <c r="K34" s="158"/>
    </row>
    <row r="35" spans="1:6" s="41" customFormat="1" ht="13.5">
      <c r="A35" s="55"/>
      <c r="B35" s="46" t="s">
        <v>33</v>
      </c>
      <c r="C35" s="47"/>
      <c r="D35" s="141"/>
      <c r="E35" s="141"/>
      <c r="F35" s="142"/>
    </row>
    <row r="36" spans="1:6" s="41" customFormat="1" ht="27">
      <c r="A36" s="54">
        <v>5100</v>
      </c>
      <c r="B36" s="52" t="s">
        <v>74</v>
      </c>
      <c r="C36" s="49" t="s">
        <v>25</v>
      </c>
      <c r="D36" s="140">
        <f>F36</f>
        <v>263000</v>
      </c>
      <c r="E36" s="140"/>
      <c r="F36" s="143">
        <f>F38</f>
        <v>263000</v>
      </c>
    </row>
    <row r="37" spans="1:6" s="41" customFormat="1" ht="13.5">
      <c r="A37" s="55"/>
      <c r="B37" s="46" t="s">
        <v>33</v>
      </c>
      <c r="C37" s="47"/>
      <c r="D37" s="141"/>
      <c r="E37" s="141"/>
      <c r="F37" s="142"/>
    </row>
    <row r="38" spans="1:9" s="41" customFormat="1" ht="26.25">
      <c r="A38" s="54">
        <v>5110</v>
      </c>
      <c r="B38" s="51" t="s">
        <v>75</v>
      </c>
      <c r="C38" s="49" t="s">
        <v>25</v>
      </c>
      <c r="D38" s="140">
        <f>F38</f>
        <v>263000</v>
      </c>
      <c r="E38" s="140"/>
      <c r="F38" s="143">
        <f>F40</f>
        <v>263000</v>
      </c>
      <c r="I38" s="148"/>
    </row>
    <row r="39" spans="1:6" s="41" customFormat="1" ht="14.25">
      <c r="A39" s="54"/>
      <c r="B39" s="46" t="s">
        <v>47</v>
      </c>
      <c r="C39" s="48"/>
      <c r="D39" s="140"/>
      <c r="E39" s="140"/>
      <c r="F39" s="143"/>
    </row>
    <row r="40" spans="1:13" s="41" customFormat="1" ht="18" customHeight="1">
      <c r="A40" s="54">
        <v>5113</v>
      </c>
      <c r="B40" s="135" t="s">
        <v>1</v>
      </c>
      <c r="C40" s="139" t="s">
        <v>76</v>
      </c>
      <c r="D40" s="140">
        <f>F40</f>
        <v>263000</v>
      </c>
      <c r="E40" s="140"/>
      <c r="F40" s="143">
        <v>263000</v>
      </c>
      <c r="H40" s="148"/>
      <c r="I40" s="148"/>
      <c r="J40" s="148"/>
      <c r="K40" s="148"/>
      <c r="M40" s="148"/>
    </row>
    <row r="41" spans="1:9" s="41" customFormat="1" ht="14.25" hidden="1">
      <c r="A41" s="138">
        <v>5120</v>
      </c>
      <c r="B41" s="131" t="s">
        <v>86</v>
      </c>
      <c r="C41" s="139"/>
      <c r="D41" s="140">
        <f>F41</f>
        <v>0</v>
      </c>
      <c r="E41" s="140"/>
      <c r="F41" s="143">
        <f>F42+F43+F45</f>
        <v>0</v>
      </c>
      <c r="G41" s="45"/>
      <c r="I41" s="148"/>
    </row>
    <row r="42" spans="1:6" s="41" customFormat="1" ht="13.5" hidden="1">
      <c r="A42" s="54">
        <v>5121</v>
      </c>
      <c r="B42" s="135" t="s">
        <v>84</v>
      </c>
      <c r="C42" s="139" t="s">
        <v>85</v>
      </c>
      <c r="D42" s="141">
        <f>F42</f>
        <v>0</v>
      </c>
      <c r="E42" s="141"/>
      <c r="F42" s="142">
        <v>0</v>
      </c>
    </row>
    <row r="43" spans="1:6" s="41" customFormat="1" ht="13.5" hidden="1">
      <c r="A43" s="54">
        <v>5122</v>
      </c>
      <c r="B43" s="129" t="s">
        <v>22</v>
      </c>
      <c r="C43" s="139" t="s">
        <v>77</v>
      </c>
      <c r="D43" s="141">
        <v>0</v>
      </c>
      <c r="E43" s="141"/>
      <c r="F43" s="142">
        <v>0</v>
      </c>
    </row>
    <row r="44" spans="1:6" s="41" customFormat="1" ht="13.5" hidden="1">
      <c r="A44" s="54">
        <v>5129</v>
      </c>
      <c r="B44" s="129" t="s">
        <v>81</v>
      </c>
      <c r="C44" s="139" t="s">
        <v>82</v>
      </c>
      <c r="D44" s="141">
        <f>F44</f>
        <v>0</v>
      </c>
      <c r="E44" s="141"/>
      <c r="F44" s="142">
        <v>0</v>
      </c>
    </row>
    <row r="45" spans="1:6" s="41" customFormat="1" ht="13.5" hidden="1">
      <c r="A45" s="54">
        <v>5123</v>
      </c>
      <c r="B45" s="135" t="s">
        <v>97</v>
      </c>
      <c r="C45" s="139" t="s">
        <v>82</v>
      </c>
      <c r="D45" s="141">
        <f>F45</f>
        <v>0</v>
      </c>
      <c r="E45" s="141"/>
      <c r="F45" s="142">
        <v>0</v>
      </c>
    </row>
    <row r="46" spans="1:8" s="41" customFormat="1" ht="18" customHeight="1">
      <c r="A46" s="177"/>
      <c r="B46" s="182"/>
      <c r="C46" s="183"/>
      <c r="D46" s="184"/>
      <c r="E46" s="184"/>
      <c r="F46" s="184"/>
      <c r="H46" s="148"/>
    </row>
    <row r="47" spans="1:8" s="41" customFormat="1" ht="18" customHeight="1">
      <c r="A47" s="177"/>
      <c r="B47" s="263" t="s">
        <v>121</v>
      </c>
      <c r="C47" s="263"/>
      <c r="D47" s="263"/>
      <c r="E47" s="263"/>
      <c r="F47" s="263"/>
      <c r="H47" s="148"/>
    </row>
    <row r="48" spans="1:9" s="66" customFormat="1" ht="24" customHeight="1">
      <c r="A48" s="237" t="s">
        <v>100</v>
      </c>
      <c r="B48" s="237"/>
      <c r="C48" s="237"/>
      <c r="D48" s="237"/>
      <c r="E48" s="237"/>
      <c r="F48" s="237"/>
      <c r="G48" s="237"/>
      <c r="I48" s="163"/>
    </row>
    <row r="49" spans="3:9" s="9" customFormat="1" ht="12.75">
      <c r="C49" s="16"/>
      <c r="I49" s="164"/>
    </row>
    <row r="50" s="9" customFormat="1" ht="12.75">
      <c r="C50" s="16"/>
    </row>
    <row r="51" s="9" customFormat="1" ht="12.75">
      <c r="C51" s="16"/>
    </row>
    <row r="52" s="9" customFormat="1" ht="12.75">
      <c r="C52" s="16"/>
    </row>
    <row r="53" s="9" customFormat="1" ht="12.75">
      <c r="C53" s="16"/>
    </row>
    <row r="54" s="9" customFormat="1" ht="12.75">
      <c r="C54" s="16"/>
    </row>
    <row r="55" s="9" customFormat="1" ht="12.75">
      <c r="C55" s="16"/>
    </row>
    <row r="56" s="9" customFormat="1" ht="12.75">
      <c r="C56" s="16"/>
    </row>
    <row r="57" s="9" customFormat="1" ht="12.75">
      <c r="C57" s="16"/>
    </row>
    <row r="58" s="9" customFormat="1" ht="12.75">
      <c r="C58" s="16"/>
    </row>
    <row r="59" s="9" customFormat="1" ht="12.75">
      <c r="C59" s="16"/>
    </row>
    <row r="60" s="9" customFormat="1" ht="12.75">
      <c r="C60" s="16"/>
    </row>
    <row r="61" s="9" customFormat="1" ht="12.75">
      <c r="C61" s="16"/>
    </row>
    <row r="62" s="9" customFormat="1" ht="12.75">
      <c r="C62" s="16"/>
    </row>
    <row r="63" s="9" customFormat="1" ht="12.75">
      <c r="C63" s="16"/>
    </row>
    <row r="64" s="9" customFormat="1" ht="12.75">
      <c r="C64" s="16"/>
    </row>
    <row r="65" s="9" customFormat="1" ht="12.75">
      <c r="C65" s="16"/>
    </row>
    <row r="66" s="9" customFormat="1" ht="12.75">
      <c r="C66" s="16"/>
    </row>
    <row r="67" s="9" customFormat="1" ht="12.75">
      <c r="C67" s="16"/>
    </row>
    <row r="68" s="9" customFormat="1" ht="12.75">
      <c r="C68" s="16"/>
    </row>
    <row r="69" s="9" customFormat="1" ht="12.75">
      <c r="C69" s="16"/>
    </row>
    <row r="70" s="9" customFormat="1" ht="12.75">
      <c r="C70" s="16"/>
    </row>
    <row r="71" s="9" customFormat="1" ht="12.75">
      <c r="C71" s="16"/>
    </row>
    <row r="72" s="9" customFormat="1" ht="12.75">
      <c r="C72" s="16"/>
    </row>
    <row r="73" s="9" customFormat="1" ht="12.75">
      <c r="C73" s="16"/>
    </row>
    <row r="74" s="9" customFormat="1" ht="12.75">
      <c r="C74" s="16"/>
    </row>
    <row r="75" s="9" customFormat="1" ht="12.75">
      <c r="C75" s="16"/>
    </row>
    <row r="76" s="9" customFormat="1" ht="12.75">
      <c r="C76" s="16"/>
    </row>
    <row r="77" s="9" customFormat="1" ht="12.75">
      <c r="C77" s="16"/>
    </row>
    <row r="78" s="9" customFormat="1" ht="12.75">
      <c r="C78" s="16"/>
    </row>
    <row r="79" s="9" customFormat="1" ht="12.75">
      <c r="C79" s="16"/>
    </row>
    <row r="80" s="9" customFormat="1" ht="12.75">
      <c r="C80" s="16"/>
    </row>
    <row r="81" s="9" customFormat="1" ht="12.75">
      <c r="C81" s="16"/>
    </row>
    <row r="82" s="9" customFormat="1" ht="12.75">
      <c r="C82" s="16"/>
    </row>
    <row r="83" s="9" customFormat="1" ht="12.75">
      <c r="C83" s="16"/>
    </row>
    <row r="84" s="9" customFormat="1" ht="12.75">
      <c r="C84" s="16"/>
    </row>
    <row r="85" s="9" customFormat="1" ht="12.75">
      <c r="C85" s="16"/>
    </row>
    <row r="86" s="9" customFormat="1" ht="12.75">
      <c r="C86" s="16"/>
    </row>
    <row r="87" s="9" customFormat="1" ht="12.75">
      <c r="C87" s="16"/>
    </row>
    <row r="88" s="9" customFormat="1" ht="12.75">
      <c r="C88" s="16"/>
    </row>
    <row r="89" s="9" customFormat="1" ht="12.75">
      <c r="C89" s="16"/>
    </row>
    <row r="90" s="9" customFormat="1" ht="12.75">
      <c r="C90" s="16"/>
    </row>
    <row r="91" s="9" customFormat="1" ht="12.75">
      <c r="C91" s="16"/>
    </row>
    <row r="92" s="9" customFormat="1" ht="12.75">
      <c r="C92" s="16"/>
    </row>
    <row r="93" s="9" customFormat="1" ht="12.75">
      <c r="C93" s="16"/>
    </row>
    <row r="94" s="9" customFormat="1" ht="12.75">
      <c r="C94" s="16"/>
    </row>
    <row r="95" s="9" customFormat="1" ht="12.75">
      <c r="C95" s="16"/>
    </row>
    <row r="96" s="9" customFormat="1" ht="12.75">
      <c r="C96" s="16"/>
    </row>
    <row r="97" s="9" customFormat="1" ht="12.75">
      <c r="C97" s="16"/>
    </row>
    <row r="98" s="9" customFormat="1" ht="12.75">
      <c r="C98" s="16"/>
    </row>
    <row r="99" s="9" customFormat="1" ht="12.75">
      <c r="C99" s="16"/>
    </row>
    <row r="100" s="9" customFormat="1" ht="12.75">
      <c r="C100" s="16"/>
    </row>
    <row r="101" s="9" customFormat="1" ht="12.75">
      <c r="C101" s="16"/>
    </row>
    <row r="102" s="9" customFormat="1" ht="12.75">
      <c r="C102" s="16"/>
    </row>
    <row r="103" s="9" customFormat="1" ht="12.75">
      <c r="C103" s="16"/>
    </row>
    <row r="104" s="9" customFormat="1" ht="12.75">
      <c r="C104" s="16"/>
    </row>
    <row r="105" s="9" customFormat="1" ht="12.75">
      <c r="C105" s="16"/>
    </row>
    <row r="106" s="9" customFormat="1" ht="12.75">
      <c r="C106" s="16"/>
    </row>
    <row r="107" s="9" customFormat="1" ht="12.75">
      <c r="C107" s="16"/>
    </row>
    <row r="108" s="9" customFormat="1" ht="12.75">
      <c r="C108" s="16"/>
    </row>
    <row r="109" s="9" customFormat="1" ht="12.75">
      <c r="C109" s="16"/>
    </row>
    <row r="110" s="9" customFormat="1" ht="12.75">
      <c r="C110" s="16"/>
    </row>
    <row r="111" s="9" customFormat="1" ht="12.75">
      <c r="C111" s="16"/>
    </row>
    <row r="112" s="9" customFormat="1" ht="12.75">
      <c r="C112" s="16"/>
    </row>
    <row r="113" s="9" customFormat="1" ht="12.75">
      <c r="C113" s="16"/>
    </row>
    <row r="114" s="9" customFormat="1" ht="12.75">
      <c r="C114" s="16"/>
    </row>
    <row r="115" s="9" customFormat="1" ht="12.75">
      <c r="C115" s="16"/>
    </row>
    <row r="116" s="9" customFormat="1" ht="12.75">
      <c r="C116" s="16"/>
    </row>
    <row r="117" s="9" customFormat="1" ht="12.75">
      <c r="C117" s="16"/>
    </row>
    <row r="118" s="9" customFormat="1" ht="12.75">
      <c r="C118" s="16"/>
    </row>
    <row r="119" s="9" customFormat="1" ht="12.75">
      <c r="C119" s="16"/>
    </row>
    <row r="120" s="9" customFormat="1" ht="12.75">
      <c r="C120" s="16"/>
    </row>
    <row r="121" s="9" customFormat="1" ht="12.75">
      <c r="C121" s="16"/>
    </row>
    <row r="122" s="9" customFormat="1" ht="12.75">
      <c r="C122" s="16"/>
    </row>
    <row r="123" s="9" customFormat="1" ht="12.75">
      <c r="C123" s="16"/>
    </row>
    <row r="124" s="9" customFormat="1" ht="12.75">
      <c r="C124" s="16"/>
    </row>
    <row r="125" s="9" customFormat="1" ht="12.75">
      <c r="C125" s="16"/>
    </row>
    <row r="126" s="9" customFormat="1" ht="12.75">
      <c r="C126" s="16"/>
    </row>
    <row r="127" s="9" customFormat="1" ht="12.75">
      <c r="C127" s="16"/>
    </row>
    <row r="128" s="9" customFormat="1" ht="12.75">
      <c r="C128" s="16"/>
    </row>
    <row r="129" s="9" customFormat="1" ht="12.75">
      <c r="C129" s="16"/>
    </row>
    <row r="130" s="9" customFormat="1" ht="12.75">
      <c r="C130" s="16"/>
    </row>
    <row r="131" s="9" customFormat="1" ht="12.75">
      <c r="C131" s="16"/>
    </row>
    <row r="132" s="9" customFormat="1" ht="12.75">
      <c r="C132" s="16"/>
    </row>
    <row r="133" s="9" customFormat="1" ht="12.75">
      <c r="C133" s="16"/>
    </row>
    <row r="134" s="9" customFormat="1" ht="12.75">
      <c r="C134" s="16"/>
    </row>
    <row r="135" s="9" customFormat="1" ht="12.75">
      <c r="C135" s="16"/>
    </row>
    <row r="136" s="9" customFormat="1" ht="12.75">
      <c r="C136" s="16"/>
    </row>
    <row r="137" s="9" customFormat="1" ht="12.75">
      <c r="C137" s="16"/>
    </row>
    <row r="138" s="9" customFormat="1" ht="12.75">
      <c r="C138" s="16"/>
    </row>
    <row r="139" s="9" customFormat="1" ht="12.75">
      <c r="C139" s="16"/>
    </row>
    <row r="140" s="9" customFormat="1" ht="12.75">
      <c r="C140" s="16"/>
    </row>
    <row r="141" s="9" customFormat="1" ht="12.75">
      <c r="C141" s="16"/>
    </row>
    <row r="142" s="9" customFormat="1" ht="12.75">
      <c r="C142" s="16"/>
    </row>
    <row r="143" s="9" customFormat="1" ht="12.75">
      <c r="C143" s="16"/>
    </row>
    <row r="144" s="9" customFormat="1" ht="12.75">
      <c r="C144" s="16"/>
    </row>
    <row r="145" s="9" customFormat="1" ht="12.75">
      <c r="C145" s="16"/>
    </row>
    <row r="146" s="9" customFormat="1" ht="12.75">
      <c r="C146" s="16"/>
    </row>
    <row r="147" s="9" customFormat="1" ht="12.75">
      <c r="C147" s="16"/>
    </row>
    <row r="148" s="9" customFormat="1" ht="12.75">
      <c r="C148" s="16"/>
    </row>
    <row r="149" s="9" customFormat="1" ht="12.75">
      <c r="C149" s="16"/>
    </row>
    <row r="150" s="9" customFormat="1" ht="12.75">
      <c r="C150" s="16"/>
    </row>
    <row r="151" s="9" customFormat="1" ht="12.75">
      <c r="C151" s="16"/>
    </row>
    <row r="152" s="9" customFormat="1" ht="12.75">
      <c r="C152" s="16"/>
    </row>
    <row r="153" s="9" customFormat="1" ht="12.75">
      <c r="C153" s="16"/>
    </row>
    <row r="154" s="9" customFormat="1" ht="12.75">
      <c r="C154" s="16"/>
    </row>
    <row r="155" s="9" customFormat="1" ht="12.75">
      <c r="C155" s="16"/>
    </row>
    <row r="156" s="9" customFormat="1" ht="12.75">
      <c r="C156" s="16"/>
    </row>
    <row r="157" s="9" customFormat="1" ht="12.75">
      <c r="C157" s="16"/>
    </row>
    <row r="158" s="9" customFormat="1" ht="12.75">
      <c r="C158" s="16"/>
    </row>
    <row r="159" s="9" customFormat="1" ht="12.75">
      <c r="C159" s="16"/>
    </row>
    <row r="160" s="9" customFormat="1" ht="12.75">
      <c r="C160" s="16"/>
    </row>
    <row r="161" s="9" customFormat="1" ht="12.75">
      <c r="C161" s="16"/>
    </row>
    <row r="162" s="9" customFormat="1" ht="12.75">
      <c r="C162" s="16"/>
    </row>
    <row r="163" s="9" customFormat="1" ht="12.75">
      <c r="C163" s="16"/>
    </row>
    <row r="164" s="9" customFormat="1" ht="12.75">
      <c r="C164" s="16"/>
    </row>
    <row r="165" s="9" customFormat="1" ht="12.75">
      <c r="C165" s="16"/>
    </row>
    <row r="166" s="9" customFormat="1" ht="12.75">
      <c r="C166" s="16"/>
    </row>
    <row r="167" s="9" customFormat="1" ht="12.75">
      <c r="C167" s="16"/>
    </row>
    <row r="168" s="9" customFormat="1" ht="12.75">
      <c r="C168" s="16"/>
    </row>
    <row r="169" s="9" customFormat="1" ht="12.75">
      <c r="C169" s="16"/>
    </row>
    <row r="170" s="9" customFormat="1" ht="12.75">
      <c r="C170" s="16"/>
    </row>
    <row r="171" s="9" customFormat="1" ht="12.75">
      <c r="C171" s="16"/>
    </row>
    <row r="172" s="9" customFormat="1" ht="12.75">
      <c r="C172" s="16"/>
    </row>
    <row r="173" s="9" customFormat="1" ht="12.75">
      <c r="C173" s="16"/>
    </row>
  </sheetData>
  <sheetProtection/>
  <mergeCells count="11">
    <mergeCell ref="A48:G48"/>
    <mergeCell ref="A7:A8"/>
    <mergeCell ref="D7:D8"/>
    <mergeCell ref="E7:F7"/>
    <mergeCell ref="C2:F2"/>
    <mergeCell ref="A5:H5"/>
    <mergeCell ref="C3:F3"/>
    <mergeCell ref="B47:F47"/>
    <mergeCell ref="E6:F6"/>
    <mergeCell ref="D1:F1"/>
    <mergeCell ref="D4:F4"/>
  </mergeCells>
  <printOptions/>
  <pageMargins left="0.3" right="0.24" top="0.4" bottom="0.4" header="0.17" footer="0.17"/>
  <pageSetup firstPageNumber="17" useFirstPageNumber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5"/>
  <sheetViews>
    <sheetView tabSelected="1" workbookViewId="0" topLeftCell="A46">
      <selection activeCell="J8" sqref="J8:M10"/>
    </sheetView>
  </sheetViews>
  <sheetFormatPr defaultColWidth="9.140625" defaultRowHeight="12.75"/>
  <cols>
    <col min="1" max="1" width="5.57421875" style="1" customWidth="1"/>
    <col min="2" max="2" width="4.28125" style="2" customWidth="1"/>
    <col min="3" max="3" width="3.8515625" style="3" customWidth="1"/>
    <col min="4" max="4" width="3.8515625" style="4" customWidth="1"/>
    <col min="5" max="5" width="51.421875" style="8" customWidth="1"/>
    <col min="6" max="6" width="11.57421875" style="83" customWidth="1"/>
    <col min="7" max="7" width="11.28125" style="83" customWidth="1"/>
    <col min="8" max="8" width="13.00390625" style="83" customWidth="1"/>
    <col min="9" max="9" width="9.140625" style="5" customWidth="1"/>
    <col min="10" max="10" width="16.7109375" style="5" customWidth="1"/>
    <col min="11" max="11" width="13.7109375" style="5" customWidth="1"/>
    <col min="12" max="12" width="20.7109375" style="5" customWidth="1"/>
    <col min="13" max="13" width="9.57421875" style="5" bestFit="1" customWidth="1"/>
    <col min="14" max="15" width="9.140625" style="5" customWidth="1"/>
    <col min="16" max="16" width="9.57421875" style="5" bestFit="1" customWidth="1"/>
    <col min="17" max="16384" width="9.140625" style="5" customWidth="1"/>
  </cols>
  <sheetData>
    <row r="1" spans="6:8" ht="15.75">
      <c r="F1" s="257" t="s">
        <v>124</v>
      </c>
      <c r="G1" s="257"/>
      <c r="H1" s="257"/>
    </row>
    <row r="2" spans="5:8" ht="15">
      <c r="E2" s="244" t="s">
        <v>119</v>
      </c>
      <c r="F2" s="244"/>
      <c r="G2" s="244"/>
      <c r="H2" s="244"/>
    </row>
    <row r="3" spans="5:8" ht="15">
      <c r="E3" s="245" t="s">
        <v>123</v>
      </c>
      <c r="F3" s="245"/>
      <c r="G3" s="245"/>
      <c r="H3" s="245"/>
    </row>
    <row r="4" spans="5:8" ht="15">
      <c r="E4" s="181"/>
      <c r="F4" s="181"/>
      <c r="G4" s="181"/>
      <c r="H4" s="181"/>
    </row>
    <row r="5" spans="1:8" ht="36" customHeight="1">
      <c r="A5" s="268" t="s">
        <v>116</v>
      </c>
      <c r="B5" s="268"/>
      <c r="C5" s="268"/>
      <c r="D5" s="268"/>
      <c r="E5" s="268"/>
      <c r="F5" s="268"/>
      <c r="G5" s="268"/>
      <c r="H5" s="268"/>
    </row>
    <row r="6" spans="1:8" ht="18" thickBot="1">
      <c r="A6" s="20"/>
      <c r="B6" s="21"/>
      <c r="C6" s="22"/>
      <c r="D6" s="22"/>
      <c r="E6" s="23"/>
      <c r="F6" s="81"/>
      <c r="G6" s="81" t="s">
        <v>40</v>
      </c>
      <c r="H6" s="81"/>
    </row>
    <row r="7" spans="1:13" s="6" customFormat="1" ht="90.75" customHeight="1">
      <c r="A7" s="258" t="s">
        <v>34</v>
      </c>
      <c r="B7" s="270" t="s">
        <v>52</v>
      </c>
      <c r="C7" s="272" t="s">
        <v>36</v>
      </c>
      <c r="D7" s="272" t="s">
        <v>37</v>
      </c>
      <c r="E7" s="253" t="s">
        <v>48</v>
      </c>
      <c r="F7" s="255" t="s">
        <v>49</v>
      </c>
      <c r="G7" s="248" t="s">
        <v>61</v>
      </c>
      <c r="H7" s="249"/>
      <c r="J7" s="145"/>
      <c r="K7" s="145"/>
      <c r="L7" s="228"/>
      <c r="M7" s="145"/>
    </row>
    <row r="8" spans="1:12" s="7" customFormat="1" ht="35.25" customHeight="1">
      <c r="A8" s="259"/>
      <c r="B8" s="271"/>
      <c r="C8" s="273"/>
      <c r="D8" s="273"/>
      <c r="E8" s="254"/>
      <c r="F8" s="256"/>
      <c r="G8" s="87" t="s">
        <v>31</v>
      </c>
      <c r="H8" s="85" t="s">
        <v>32</v>
      </c>
      <c r="K8" s="159"/>
      <c r="L8" s="159"/>
    </row>
    <row r="9" spans="1:11" s="17" customFormat="1" ht="16.5" customHeight="1">
      <c r="A9" s="100">
        <v>1</v>
      </c>
      <c r="B9" s="97">
        <v>2</v>
      </c>
      <c r="C9" s="97">
        <v>3</v>
      </c>
      <c r="D9" s="97">
        <v>4</v>
      </c>
      <c r="E9" s="97">
        <v>5</v>
      </c>
      <c r="F9" s="74">
        <v>6</v>
      </c>
      <c r="G9" s="74">
        <v>7</v>
      </c>
      <c r="H9" s="101">
        <v>8</v>
      </c>
      <c r="J9" s="159"/>
      <c r="K9" s="159"/>
    </row>
    <row r="10" spans="1:12" s="18" customFormat="1" ht="51" customHeight="1">
      <c r="A10" s="168">
        <v>2000</v>
      </c>
      <c r="B10" s="89" t="s">
        <v>26</v>
      </c>
      <c r="C10" s="90" t="s">
        <v>27</v>
      </c>
      <c r="D10" s="91" t="s">
        <v>27</v>
      </c>
      <c r="E10" s="92" t="s">
        <v>63</v>
      </c>
      <c r="F10" s="115">
        <f>F11+F25+F45</f>
        <v>0</v>
      </c>
      <c r="G10" s="115">
        <f>G11+G25+G45</f>
        <v>0</v>
      </c>
      <c r="H10" s="144">
        <f>H11+H25</f>
        <v>263000</v>
      </c>
      <c r="J10" s="218"/>
      <c r="K10" s="157"/>
      <c r="L10" s="149"/>
    </row>
    <row r="11" spans="1:11" s="18" customFormat="1" ht="30" customHeight="1">
      <c r="A11" s="171">
        <v>2400</v>
      </c>
      <c r="B11" s="167" t="s">
        <v>5</v>
      </c>
      <c r="C11" s="132">
        <v>0</v>
      </c>
      <c r="D11" s="132">
        <v>0</v>
      </c>
      <c r="E11" s="133" t="s">
        <v>70</v>
      </c>
      <c r="F11" s="115">
        <f>G11+H11</f>
        <v>77000</v>
      </c>
      <c r="G11" s="115">
        <f>G13</f>
        <v>0</v>
      </c>
      <c r="H11" s="144">
        <f>H13</f>
        <v>77000</v>
      </c>
      <c r="J11" s="227"/>
      <c r="K11" s="146"/>
    </row>
    <row r="12" spans="1:11" s="18" customFormat="1" ht="20.25" customHeight="1">
      <c r="A12" s="171"/>
      <c r="B12" s="167"/>
      <c r="C12" s="132"/>
      <c r="D12" s="132"/>
      <c r="E12" s="126" t="s">
        <v>46</v>
      </c>
      <c r="F12" s="115"/>
      <c r="G12" s="115"/>
      <c r="H12" s="144"/>
      <c r="K12" s="146"/>
    </row>
    <row r="13" spans="1:8" s="18" customFormat="1" ht="18.75" customHeight="1">
      <c r="A13" s="80">
        <v>2450</v>
      </c>
      <c r="B13" s="29" t="s">
        <v>5</v>
      </c>
      <c r="C13" s="43">
        <v>5</v>
      </c>
      <c r="D13" s="43">
        <v>0</v>
      </c>
      <c r="E13" s="151" t="s">
        <v>87</v>
      </c>
      <c r="F13" s="115">
        <f>G13+H13</f>
        <v>77000</v>
      </c>
      <c r="G13" s="115">
        <f>G15</f>
        <v>0</v>
      </c>
      <c r="H13" s="144">
        <f>H15</f>
        <v>77000</v>
      </c>
    </row>
    <row r="14" spans="1:8" s="18" customFormat="1" ht="18.75" customHeight="1">
      <c r="A14" s="80"/>
      <c r="B14" s="29"/>
      <c r="C14" s="43"/>
      <c r="D14" s="43"/>
      <c r="E14" s="93" t="s">
        <v>47</v>
      </c>
      <c r="F14" s="115"/>
      <c r="G14" s="115"/>
      <c r="H14" s="144"/>
    </row>
    <row r="15" spans="1:8" s="18" customFormat="1" ht="18.75" customHeight="1">
      <c r="A15" s="80">
        <v>2451</v>
      </c>
      <c r="B15" s="29" t="s">
        <v>5</v>
      </c>
      <c r="C15" s="43">
        <v>5</v>
      </c>
      <c r="D15" s="43">
        <v>1</v>
      </c>
      <c r="E15" s="112" t="s">
        <v>92</v>
      </c>
      <c r="F15" s="115">
        <f>G15+H15</f>
        <v>77000</v>
      </c>
      <c r="G15" s="115">
        <f>G17</f>
        <v>0</v>
      </c>
      <c r="H15" s="144">
        <f>H17</f>
        <v>77000</v>
      </c>
    </row>
    <row r="16" spans="1:8" s="18" customFormat="1" ht="30" customHeight="1">
      <c r="A16" s="28"/>
      <c r="B16" s="30"/>
      <c r="C16" s="44"/>
      <c r="D16" s="44"/>
      <c r="E16" s="93" t="s">
        <v>50</v>
      </c>
      <c r="F16" s="115"/>
      <c r="G16" s="115"/>
      <c r="H16" s="144"/>
    </row>
    <row r="17" spans="1:8" s="18" customFormat="1" ht="18.75" customHeight="1">
      <c r="A17" s="28"/>
      <c r="B17" s="30"/>
      <c r="C17" s="44"/>
      <c r="D17" s="44"/>
      <c r="E17" s="128" t="s">
        <v>13</v>
      </c>
      <c r="F17" s="115">
        <f>G17+H17</f>
        <v>77000</v>
      </c>
      <c r="G17" s="115">
        <v>0</v>
      </c>
      <c r="H17" s="144">
        <f>H18</f>
        <v>77000</v>
      </c>
    </row>
    <row r="18" spans="1:8" s="18" customFormat="1" ht="18.75" customHeight="1">
      <c r="A18" s="28"/>
      <c r="B18" s="30"/>
      <c r="C18" s="44"/>
      <c r="D18" s="44"/>
      <c r="E18" s="99" t="s">
        <v>68</v>
      </c>
      <c r="F18" s="115">
        <f>H18</f>
        <v>77000</v>
      </c>
      <c r="G18" s="115"/>
      <c r="H18" s="144">
        <f>H20</f>
        <v>77000</v>
      </c>
    </row>
    <row r="19" spans="1:8" s="18" customFormat="1" ht="18.75" customHeight="1">
      <c r="A19" s="28"/>
      <c r="B19" s="30"/>
      <c r="C19" s="44"/>
      <c r="D19" s="44"/>
      <c r="E19" s="98" t="s">
        <v>67</v>
      </c>
      <c r="F19" s="115"/>
      <c r="G19" s="115"/>
      <c r="H19" s="144"/>
    </row>
    <row r="20" spans="1:8" s="18" customFormat="1" ht="18.75" customHeight="1">
      <c r="A20" s="28"/>
      <c r="B20" s="30"/>
      <c r="C20" s="44"/>
      <c r="D20" s="44"/>
      <c r="E20" s="99" t="s">
        <v>69</v>
      </c>
      <c r="F20" s="115">
        <f>H20</f>
        <v>77000</v>
      </c>
      <c r="G20" s="115"/>
      <c r="H20" s="144">
        <f>H22</f>
        <v>77000</v>
      </c>
    </row>
    <row r="21" spans="1:8" s="18" customFormat="1" ht="18.75" customHeight="1">
      <c r="A21" s="28"/>
      <c r="B21" s="30"/>
      <c r="C21" s="44"/>
      <c r="D21" s="44"/>
      <c r="E21" s="98" t="s">
        <v>47</v>
      </c>
      <c r="F21" s="115"/>
      <c r="G21" s="115"/>
      <c r="H21" s="144"/>
    </row>
    <row r="22" spans="1:10" s="18" customFormat="1" ht="18.75" customHeight="1">
      <c r="A22" s="28"/>
      <c r="B22" s="30"/>
      <c r="C22" s="44"/>
      <c r="D22" s="44"/>
      <c r="E22" s="131" t="s">
        <v>71</v>
      </c>
      <c r="F22" s="115">
        <f>H22</f>
        <v>77000</v>
      </c>
      <c r="G22" s="115"/>
      <c r="H22" s="144">
        <f>H24</f>
        <v>77000</v>
      </c>
      <c r="J22" s="146"/>
    </row>
    <row r="23" spans="1:8" s="18" customFormat="1" ht="18.75" customHeight="1">
      <c r="A23" s="28"/>
      <c r="B23" s="30"/>
      <c r="C23" s="44"/>
      <c r="D23" s="44"/>
      <c r="E23" s="134" t="s">
        <v>47</v>
      </c>
      <c r="F23" s="115"/>
      <c r="G23" s="115"/>
      <c r="H23" s="144"/>
    </row>
    <row r="24" spans="1:11" s="18" customFormat="1" ht="18.75" customHeight="1">
      <c r="A24" s="80"/>
      <c r="B24" s="29"/>
      <c r="C24" s="43"/>
      <c r="D24" s="43"/>
      <c r="E24" s="129" t="s">
        <v>15</v>
      </c>
      <c r="F24" s="115">
        <f>H24</f>
        <v>77000</v>
      </c>
      <c r="G24" s="115"/>
      <c r="H24" s="144">
        <v>77000</v>
      </c>
      <c r="K24" s="146"/>
    </row>
    <row r="25" spans="1:8" s="18" customFormat="1" ht="22.5" customHeight="1">
      <c r="A25" s="169">
        <v>2900</v>
      </c>
      <c r="B25" s="29" t="s">
        <v>6</v>
      </c>
      <c r="C25" s="43">
        <v>0</v>
      </c>
      <c r="D25" s="43">
        <v>0</v>
      </c>
      <c r="E25" s="125" t="s">
        <v>72</v>
      </c>
      <c r="F25" s="115">
        <f>G25+H25</f>
        <v>206000</v>
      </c>
      <c r="G25" s="115">
        <f>G27</f>
        <v>20000</v>
      </c>
      <c r="H25" s="162">
        <f>H27</f>
        <v>186000</v>
      </c>
    </row>
    <row r="26" spans="1:8" s="18" customFormat="1" ht="19.5" customHeight="1">
      <c r="A26" s="80"/>
      <c r="B26" s="29"/>
      <c r="C26" s="43"/>
      <c r="D26" s="43"/>
      <c r="E26" s="126" t="s">
        <v>46</v>
      </c>
      <c r="F26" s="115"/>
      <c r="G26" s="115"/>
      <c r="H26" s="144"/>
    </row>
    <row r="27" spans="1:8" s="18" customFormat="1" ht="30" customHeight="1">
      <c r="A27" s="80">
        <v>2910</v>
      </c>
      <c r="B27" s="29" t="s">
        <v>6</v>
      </c>
      <c r="C27" s="43">
        <v>1</v>
      </c>
      <c r="D27" s="43">
        <v>0</v>
      </c>
      <c r="E27" s="130" t="s">
        <v>66</v>
      </c>
      <c r="F27" s="115">
        <f>G27+H27</f>
        <v>206000</v>
      </c>
      <c r="G27" s="115">
        <f>G29</f>
        <v>20000</v>
      </c>
      <c r="H27" s="144">
        <f>H29</f>
        <v>186000</v>
      </c>
    </row>
    <row r="28" spans="1:8" s="18" customFormat="1" ht="18.75" customHeight="1">
      <c r="A28" s="80"/>
      <c r="B28" s="29"/>
      <c r="C28" s="43"/>
      <c r="D28" s="43"/>
      <c r="E28" s="126" t="s">
        <v>47</v>
      </c>
      <c r="F28" s="115"/>
      <c r="G28" s="115"/>
      <c r="H28" s="144"/>
    </row>
    <row r="29" spans="1:8" s="18" customFormat="1" ht="18.75" customHeight="1">
      <c r="A29" s="80">
        <v>2911</v>
      </c>
      <c r="B29" s="29" t="s">
        <v>6</v>
      </c>
      <c r="C29" s="43">
        <v>1</v>
      </c>
      <c r="D29" s="43">
        <v>1</v>
      </c>
      <c r="E29" s="128" t="s">
        <v>51</v>
      </c>
      <c r="F29" s="115">
        <f>G29+H29</f>
        <v>206000</v>
      </c>
      <c r="G29" s="115">
        <f>G31</f>
        <v>20000</v>
      </c>
      <c r="H29" s="144">
        <f>H31</f>
        <v>186000</v>
      </c>
    </row>
    <row r="30" spans="1:8" s="18" customFormat="1" ht="30" customHeight="1">
      <c r="A30" s="28"/>
      <c r="B30" s="30"/>
      <c r="C30" s="44"/>
      <c r="D30" s="44"/>
      <c r="E30" s="127" t="s">
        <v>50</v>
      </c>
      <c r="F30" s="115"/>
      <c r="G30" s="115"/>
      <c r="H30" s="144"/>
    </row>
    <row r="31" spans="1:8" s="18" customFormat="1" ht="20.25" customHeight="1">
      <c r="A31" s="28"/>
      <c r="B31" s="30"/>
      <c r="C31" s="44"/>
      <c r="D31" s="44"/>
      <c r="E31" s="128" t="s">
        <v>13</v>
      </c>
      <c r="F31" s="115">
        <f>G31+H31</f>
        <v>206000</v>
      </c>
      <c r="G31" s="115">
        <f>G32</f>
        <v>20000</v>
      </c>
      <c r="H31" s="144">
        <f>H38</f>
        <v>186000</v>
      </c>
    </row>
    <row r="32" spans="1:8" s="18" customFormat="1" ht="18" customHeight="1">
      <c r="A32" s="28"/>
      <c r="B32" s="30"/>
      <c r="C32" s="44"/>
      <c r="D32" s="44"/>
      <c r="E32" s="128" t="s">
        <v>14</v>
      </c>
      <c r="F32" s="115">
        <f>G32</f>
        <v>20000</v>
      </c>
      <c r="G32" s="115">
        <f>G33</f>
        <v>20000</v>
      </c>
      <c r="H32" s="144"/>
    </row>
    <row r="33" spans="1:8" s="18" customFormat="1" ht="20.25" customHeight="1">
      <c r="A33" s="28"/>
      <c r="B33" s="30"/>
      <c r="C33" s="44"/>
      <c r="D33" s="44"/>
      <c r="E33" s="127" t="s">
        <v>17</v>
      </c>
      <c r="F33" s="115">
        <f>G33</f>
        <v>20000</v>
      </c>
      <c r="G33" s="115">
        <f>G35</f>
        <v>20000</v>
      </c>
      <c r="H33" s="144"/>
    </row>
    <row r="34" spans="1:8" s="18" customFormat="1" ht="18" customHeight="1">
      <c r="A34" s="28"/>
      <c r="B34" s="30"/>
      <c r="C34" s="44"/>
      <c r="D34" s="44"/>
      <c r="E34" s="126" t="s">
        <v>16</v>
      </c>
      <c r="F34" s="115"/>
      <c r="G34" s="115"/>
      <c r="H34" s="144"/>
    </row>
    <row r="35" spans="1:11" s="18" customFormat="1" ht="27" customHeight="1">
      <c r="A35" s="28"/>
      <c r="B35" s="30"/>
      <c r="C35" s="44"/>
      <c r="D35" s="44"/>
      <c r="E35" s="127" t="s">
        <v>18</v>
      </c>
      <c r="F35" s="115">
        <f>G35</f>
        <v>20000</v>
      </c>
      <c r="G35" s="115">
        <f>G37</f>
        <v>20000</v>
      </c>
      <c r="H35" s="144"/>
      <c r="K35" s="146"/>
    </row>
    <row r="36" spans="1:8" s="18" customFormat="1" ht="20.25" customHeight="1">
      <c r="A36" s="28"/>
      <c r="B36" s="30"/>
      <c r="C36" s="44"/>
      <c r="D36" s="44"/>
      <c r="E36" s="126" t="s">
        <v>47</v>
      </c>
      <c r="F36" s="115"/>
      <c r="G36" s="115"/>
      <c r="H36" s="144"/>
    </row>
    <row r="37" spans="1:8" s="18" customFormat="1" ht="27.75" customHeight="1">
      <c r="A37" s="28"/>
      <c r="B37" s="30"/>
      <c r="C37" s="44"/>
      <c r="D37" s="44"/>
      <c r="E37" s="134" t="s">
        <v>19</v>
      </c>
      <c r="F37" s="115">
        <f>G37</f>
        <v>20000</v>
      </c>
      <c r="G37" s="115">
        <v>20000</v>
      </c>
      <c r="H37" s="144"/>
    </row>
    <row r="38" spans="1:8" s="18" customFormat="1" ht="25.5" customHeight="1">
      <c r="A38" s="170"/>
      <c r="B38" s="89"/>
      <c r="C38" s="90"/>
      <c r="D38" s="91"/>
      <c r="E38" s="131" t="s">
        <v>68</v>
      </c>
      <c r="F38" s="115">
        <f>H38</f>
        <v>186000</v>
      </c>
      <c r="G38" s="115"/>
      <c r="H38" s="144">
        <f>H40</f>
        <v>186000</v>
      </c>
    </row>
    <row r="39" spans="1:8" s="18" customFormat="1" ht="17.25" customHeight="1">
      <c r="A39" s="170"/>
      <c r="B39" s="89"/>
      <c r="C39" s="90"/>
      <c r="D39" s="91"/>
      <c r="E39" s="129" t="s">
        <v>67</v>
      </c>
      <c r="F39" s="115"/>
      <c r="G39" s="115"/>
      <c r="H39" s="144"/>
    </row>
    <row r="40" spans="1:8" s="18" customFormat="1" ht="23.25" customHeight="1">
      <c r="A40" s="170"/>
      <c r="B40" s="89"/>
      <c r="C40" s="90"/>
      <c r="D40" s="91"/>
      <c r="E40" s="131" t="s">
        <v>69</v>
      </c>
      <c r="F40" s="115">
        <f>H40</f>
        <v>186000</v>
      </c>
      <c r="G40" s="115"/>
      <c r="H40" s="144">
        <f>H42</f>
        <v>186000</v>
      </c>
    </row>
    <row r="41" spans="1:8" s="18" customFormat="1" ht="15.75" customHeight="1">
      <c r="A41" s="170"/>
      <c r="B41" s="89"/>
      <c r="C41" s="90"/>
      <c r="D41" s="91"/>
      <c r="E41" s="129" t="s">
        <v>47</v>
      </c>
      <c r="F41" s="115"/>
      <c r="G41" s="115"/>
      <c r="H41" s="144"/>
    </row>
    <row r="42" spans="1:8" s="18" customFormat="1" ht="19.5" customHeight="1">
      <c r="A42" s="170"/>
      <c r="B42" s="89"/>
      <c r="C42" s="90"/>
      <c r="D42" s="91"/>
      <c r="E42" s="131" t="s">
        <v>71</v>
      </c>
      <c r="F42" s="115">
        <f>H42</f>
        <v>186000</v>
      </c>
      <c r="G42" s="115"/>
      <c r="H42" s="144">
        <f>H44</f>
        <v>186000</v>
      </c>
    </row>
    <row r="43" spans="1:10" s="18" customFormat="1" ht="15.75" customHeight="1">
      <c r="A43" s="170"/>
      <c r="B43" s="89"/>
      <c r="C43" s="90"/>
      <c r="D43" s="91"/>
      <c r="E43" s="134" t="s">
        <v>47</v>
      </c>
      <c r="F43" s="115"/>
      <c r="G43" s="115"/>
      <c r="H43" s="144"/>
      <c r="J43" s="229"/>
    </row>
    <row r="44" spans="1:10" s="18" customFormat="1" ht="21" customHeight="1">
      <c r="A44" s="170"/>
      <c r="B44" s="89"/>
      <c r="C44" s="90"/>
      <c r="D44" s="91"/>
      <c r="E44" s="129" t="s">
        <v>15</v>
      </c>
      <c r="F44" s="115">
        <f>H44</f>
        <v>186000</v>
      </c>
      <c r="G44" s="115"/>
      <c r="H44" s="144">
        <v>186000</v>
      </c>
      <c r="J44" s="229"/>
    </row>
    <row r="45" spans="1:8" s="18" customFormat="1" ht="37.5" customHeight="1">
      <c r="A45" s="105">
        <v>3100</v>
      </c>
      <c r="B45" s="194" t="s">
        <v>106</v>
      </c>
      <c r="C45" s="194" t="s">
        <v>2</v>
      </c>
      <c r="D45" s="194" t="s">
        <v>2</v>
      </c>
      <c r="E45" s="195" t="s">
        <v>110</v>
      </c>
      <c r="F45" s="115">
        <f>F47</f>
        <v>-283000</v>
      </c>
      <c r="G45" s="115">
        <f>G47</f>
        <v>-20000</v>
      </c>
      <c r="H45" s="144"/>
    </row>
    <row r="46" spans="1:8" s="18" customFormat="1" ht="21.75" customHeight="1">
      <c r="A46" s="207"/>
      <c r="B46" s="194"/>
      <c r="C46" s="203"/>
      <c r="D46" s="203"/>
      <c r="E46" s="208" t="s">
        <v>46</v>
      </c>
      <c r="F46" s="115"/>
      <c r="G46" s="115"/>
      <c r="H46" s="144"/>
    </row>
    <row r="47" spans="1:8" s="18" customFormat="1" ht="32.25" customHeight="1">
      <c r="A47" s="207">
        <v>3110</v>
      </c>
      <c r="B47" s="209" t="s">
        <v>106</v>
      </c>
      <c r="C47" s="209" t="s">
        <v>3</v>
      </c>
      <c r="D47" s="209" t="s">
        <v>2</v>
      </c>
      <c r="E47" s="210" t="s">
        <v>108</v>
      </c>
      <c r="F47" s="115">
        <f>F49</f>
        <v>-283000</v>
      </c>
      <c r="G47" s="115">
        <f>G49</f>
        <v>-20000</v>
      </c>
      <c r="H47" s="144"/>
    </row>
    <row r="48" spans="1:8" s="18" customFormat="1" ht="20.25" customHeight="1">
      <c r="A48" s="207"/>
      <c r="B48" s="194"/>
      <c r="C48" s="203"/>
      <c r="D48" s="203"/>
      <c r="E48" s="208" t="s">
        <v>47</v>
      </c>
      <c r="F48" s="115"/>
      <c r="G48" s="115"/>
      <c r="H48" s="144"/>
    </row>
    <row r="49" spans="1:8" s="18" customFormat="1" ht="25.5" customHeight="1">
      <c r="A49" s="207">
        <v>3112</v>
      </c>
      <c r="B49" s="209" t="s">
        <v>106</v>
      </c>
      <c r="C49" s="209" t="s">
        <v>3</v>
      </c>
      <c r="D49" s="209" t="s">
        <v>4</v>
      </c>
      <c r="E49" s="211" t="s">
        <v>109</v>
      </c>
      <c r="F49" s="115">
        <f aca="true" t="shared" si="0" ref="F49:G51">F50</f>
        <v>-283000</v>
      </c>
      <c r="G49" s="115">
        <f t="shared" si="0"/>
        <v>-20000</v>
      </c>
      <c r="H49" s="144"/>
    </row>
    <row r="50" spans="1:8" s="18" customFormat="1" ht="21" customHeight="1">
      <c r="A50" s="187"/>
      <c r="B50" s="188"/>
      <c r="C50" s="202"/>
      <c r="D50" s="202"/>
      <c r="E50" s="204" t="s">
        <v>13</v>
      </c>
      <c r="F50" s="115">
        <f t="shared" si="0"/>
        <v>-283000</v>
      </c>
      <c r="G50" s="115">
        <f t="shared" si="0"/>
        <v>-20000</v>
      </c>
      <c r="H50" s="144"/>
    </row>
    <row r="51" spans="1:8" s="18" customFormat="1" ht="27.75" customHeight="1">
      <c r="A51" s="187"/>
      <c r="B51" s="188"/>
      <c r="C51" s="202"/>
      <c r="D51" s="202"/>
      <c r="E51" s="204" t="s">
        <v>14</v>
      </c>
      <c r="F51" s="115">
        <f t="shared" si="0"/>
        <v>-283000</v>
      </c>
      <c r="G51" s="115">
        <f t="shared" si="0"/>
        <v>-20000</v>
      </c>
      <c r="H51" s="144"/>
    </row>
    <row r="52" spans="1:8" s="18" customFormat="1" ht="20.25" customHeight="1">
      <c r="A52" s="187"/>
      <c r="B52" s="188"/>
      <c r="C52" s="202"/>
      <c r="D52" s="202"/>
      <c r="E52" s="212" t="s">
        <v>111</v>
      </c>
      <c r="F52" s="115">
        <f>F54</f>
        <v>-283000</v>
      </c>
      <c r="G52" s="115">
        <f>G54</f>
        <v>-20000</v>
      </c>
      <c r="H52" s="144"/>
    </row>
    <row r="53" spans="1:8" s="18" customFormat="1" ht="17.25" customHeight="1">
      <c r="A53" s="187"/>
      <c r="B53" s="188"/>
      <c r="C53" s="202"/>
      <c r="D53" s="202"/>
      <c r="E53" s="206" t="s">
        <v>47</v>
      </c>
      <c r="F53" s="115"/>
      <c r="G53" s="115"/>
      <c r="H53" s="144"/>
    </row>
    <row r="54" spans="1:8" s="18" customFormat="1" ht="23.25" customHeight="1">
      <c r="A54" s="187"/>
      <c r="B54" s="188"/>
      <c r="C54" s="202"/>
      <c r="D54" s="202"/>
      <c r="E54" s="205" t="s">
        <v>112</v>
      </c>
      <c r="F54" s="115">
        <v>-283000</v>
      </c>
      <c r="G54" s="115">
        <v>-20000</v>
      </c>
      <c r="H54" s="144"/>
    </row>
    <row r="55" spans="1:11" s="18" customFormat="1" ht="45" customHeight="1" thickBot="1">
      <c r="A55" s="199"/>
      <c r="B55" s="213"/>
      <c r="C55" s="214"/>
      <c r="D55" s="214"/>
      <c r="E55" s="215" t="s">
        <v>83</v>
      </c>
      <c r="F55" s="216">
        <f>G55</f>
        <v>263000</v>
      </c>
      <c r="G55" s="216">
        <v>263000</v>
      </c>
      <c r="H55" s="217"/>
      <c r="K55" s="146"/>
    </row>
    <row r="56" spans="1:8" s="18" customFormat="1" ht="15">
      <c r="A56" s="174"/>
      <c r="B56" s="178"/>
      <c r="C56" s="179"/>
      <c r="D56" s="179"/>
      <c r="E56" s="180"/>
      <c r="F56" s="157"/>
      <c r="G56" s="157"/>
      <c r="H56" s="157"/>
    </row>
    <row r="57" spans="1:7" s="66" customFormat="1" ht="29.25" customHeight="1">
      <c r="A57" s="269" t="s">
        <v>91</v>
      </c>
      <c r="B57" s="269"/>
      <c r="C57" s="269"/>
      <c r="D57" s="269"/>
      <c r="E57" s="269"/>
      <c r="F57" s="269"/>
      <c r="G57" s="269"/>
    </row>
    <row r="58" spans="2:5" ht="15">
      <c r="B58" s="12"/>
      <c r="C58" s="10"/>
      <c r="D58" s="11"/>
      <c r="E58" s="5"/>
    </row>
    <row r="59" spans="2:4" ht="15">
      <c r="B59" s="12"/>
      <c r="C59" s="13"/>
      <c r="D59" s="14"/>
    </row>
    <row r="65" spans="5:8" ht="15">
      <c r="E65" s="83"/>
      <c r="H65" s="5"/>
    </row>
  </sheetData>
  <sheetProtection/>
  <mergeCells count="12">
    <mergeCell ref="C7:C8"/>
    <mergeCell ref="D7:D8"/>
    <mergeCell ref="F1:H1"/>
    <mergeCell ref="A5:H5"/>
    <mergeCell ref="E3:H3"/>
    <mergeCell ref="E2:H2"/>
    <mergeCell ref="A57:G57"/>
    <mergeCell ref="G7:H7"/>
    <mergeCell ref="A7:A8"/>
    <mergeCell ref="E7:E8"/>
    <mergeCell ref="F7:F8"/>
    <mergeCell ref="B7:B8"/>
  </mergeCells>
  <printOptions/>
  <pageMargins left="0.2" right="0.15748031496062992" top="0.35433070866141736" bottom="0.4552083333333333" header="0.1968503937007874" footer="0.1574803149606299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2023-02-20T13:03:08Z</cp:lastPrinted>
  <dcterms:created xsi:type="dcterms:W3CDTF">1996-10-14T23:33:28Z</dcterms:created>
  <dcterms:modified xsi:type="dcterms:W3CDTF">2023-05-02T11:15:34Z</dcterms:modified>
  <cp:category/>
  <cp:version/>
  <cp:contentType/>
  <cp:contentStatus/>
</cp:coreProperties>
</file>